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<sst xmlns="http://schemas.openxmlformats.org/spreadsheetml/2006/main" count="549" uniqueCount="135">
  <si>
    <t xml:space="preserve">INDICADORES DE GESTIÓN / DIRECCIÓN DE PLANIFICACIÓN
MATERIA CIVIL</t>
  </si>
  <si>
    <t xml:space="preserve">OBSERVACIONES</t>
  </si>
  <si>
    <t xml:space="preserve">CUOTA DE TRABAJO</t>
  </si>
  <si>
    <t xml:space="preserve">CUOTA DE TRABAJO: Cantidad de días Laborales del mes</t>
  </si>
  <si>
    <r>
      <rPr>
        <sz val="8"/>
        <color rgb="FF000000"/>
        <rFont val="Arial"/>
        <family val="2"/>
        <charset val="1"/>
      </rPr>
      <t xml:space="preserve">Cantidad de días </t>
    </r>
    <r>
      <rPr>
        <sz val="11"/>
        <color rgb="FF000000"/>
        <rFont val="Calibri"/>
        <family val="2"/>
        <charset val="1"/>
      </rPr>
      <t xml:space="preserve">NO laborados</t>
    </r>
    <r>
      <rPr>
        <sz val="8"/>
        <color rgb="FF000000"/>
        <rFont val="Arial"/>
        <family val="2"/>
        <charset val="1"/>
      </rPr>
      <t xml:space="preserve"> en el mes por Funcionario, y días dedicados a asistir a Audiencias de Juicio que impidieron realizar o firmar proveído</t>
    </r>
  </si>
  <si>
    <t xml:space="preserve">Días fuera del Despacho sin Sustitución o en labores de manifestación o apoyo</t>
  </si>
  <si>
    <t xml:space="preserve">Mensual</t>
  </si>
  <si>
    <t xml:space="preserve">Coordinadora o Coordinador Judicial</t>
  </si>
  <si>
    <t xml:space="preserve">Este dato se obtiene del módulo estadístico del Escritorio Virtual</t>
  </si>
  <si>
    <t xml:space="preserve">Cuota Diaria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</si>
  <si>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</si>
  <si>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</si>
  <si>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</si>
  <si>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</si>
  <si>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Técnico 5</t>
  </si>
  <si>
    <t xml:space="preserve">Técnico 6</t>
  </si>
  <si>
    <t xml:space="preserve">Técnico 7</t>
  </si>
  <si>
    <t xml:space="preserve">Técnico 8</t>
  </si>
  <si>
    <t xml:space="preserve">Técnico 9</t>
  </si>
  <si>
    <t xml:space="preserve">Técnico 10</t>
  </si>
  <si>
    <t xml:space="preserve">Técnico 11</t>
  </si>
  <si>
    <t xml:space="preserve">Técnico 12</t>
  </si>
  <si>
    <t xml:space="preserve">Coord. Judicial</t>
  </si>
  <si>
    <t xml:space="preserve">0,00</t>
  </si>
  <si>
    <t xml:space="preserve">Jueza o Juez 1</t>
  </si>
  <si>
    <t xml:space="preserve">Jueza o Juez 2</t>
  </si>
  <si>
    <t xml:space="preserve">Jueza o Juez 3</t>
  </si>
  <si>
    <t xml:space="preserve">Jueza o Juez 4</t>
  </si>
  <si>
    <t xml:space="preserve">Jueza o Juez 5</t>
  </si>
  <si>
    <t xml:space="preserve">Jueza o Juez 6</t>
  </si>
  <si>
    <t xml:space="preserve">Jueza o Juez 7</t>
  </si>
  <si>
    <t xml:space="preserve">Jueza o Juez 8</t>
  </si>
  <si>
    <t xml:space="preserve">Jueza o Juez 9</t>
  </si>
  <si>
    <t xml:space="preserve">Jueza o Juez 10</t>
  </si>
  <si>
    <t xml:space="preserve">Jueza o Juez 11</t>
  </si>
  <si>
    <t xml:space="preserve">Jueza o Juez 12</t>
  </si>
  <si>
    <t xml:space="preserve">Detalle</t>
  </si>
  <si>
    <t xml:space="preserve">Rangos</t>
  </si>
  <si>
    <t xml:space="preserve">Categoría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</si>
  <si>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</si>
  <si>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</si>
  <si>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</si>
  <si>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</si>
  <si>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</si>
  <si>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</si>
  <si>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</si>
  <si>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</si>
  <si>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</si>
  <si>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</t>
  </si>
  <si>
    <t xml:space="preserve">Entrada</t>
  </si>
  <si>
    <t xml:space="preserve">ENTRADA TOTAL</t>
  </si>
  <si>
    <t xml:space="preserve">Este datos se obtiene del informe de estadística.</t>
  </si>
  <si>
    <t xml:space="preserve">&gt;</t>
  </si>
  <si>
    <t xml:space="preserve">&lt;=</t>
  </si>
  <si>
    <t xml:space="preserve">X</t>
  </si>
  <si>
    <t xml:space="preserve">&lt;</t>
  </si>
  <si>
    <t xml:space="preserve">Casos Entrados</t>
  </si>
  <si>
    <t xml:space="preserve">Casos Reentrados</t>
  </si>
  <si>
    <t xml:space="preserve">Casos Reactivados</t>
  </si>
  <si>
    <t xml:space="preserve">Salida</t>
  </si>
  <si>
    <t xml:space="preserve">SALIDA TOTAL</t>
  </si>
  <si>
    <t xml:space="preserve">Casos Terminados</t>
  </si>
  <si>
    <t xml:space="preserve">Casos Inactivos</t>
  </si>
  <si>
    <t xml:space="preserve">Circulante</t>
  </si>
  <si>
    <t xml:space="preserve">(Circulante Inicial + Entradas+Reentrados) - Terminados-Inactivos</t>
  </si>
  <si>
    <t xml:space="preserve">Relación salida / entrada</t>
  </si>
  <si>
    <t xml:space="preserve">(Salidas/Entradas)*100</t>
  </si>
  <si>
    <t xml:space="preserve">Los datos de entradas y salidas se obtienen del informe de estadística.</t>
  </si>
  <si>
    <t xml:space="preserve">Plazos</t>
  </si>
  <si>
    <t xml:space="preserve">Análisis de Plazos</t>
  </si>
  <si>
    <t xml:space="preserve">Fecha actual</t>
  </si>
  <si>
    <t xml:space="preserve">Plazo espera de dictado de sentencia</t>
  </si>
  <si>
    <t xml:space="preserve">Fecha actual - fecha del expediente más antiguo pendiente de fallar</t>
  </si>
  <si>
    <t xml:space="preserve">Este dato se obtiene del libro de pase a fallo</t>
  </si>
  <si>
    <t xml:space="preserve">Fecha expediente más antiguo pendiente de fallo</t>
  </si>
  <si>
    <t xml:space="preserve">Plazo espera para realización audiencia</t>
  </si>
  <si>
    <t xml:space="preserve">Fecha del ultimo señalamiento - fecha actual</t>
  </si>
  <si>
    <t xml:space="preserve">Este dato se obtiene de la Agenda Cronos</t>
  </si>
  <si>
    <t xml:space="preserve">Fecha ultimo señalamiento</t>
  </si>
  <si>
    <t xml:space="preserve">Plazo para resolver demandas nuevas</t>
  </si>
  <si>
    <t xml:space="preserve">Fecha actual - fecha de la demanda más antigua pendiente de la primera resolución</t>
  </si>
  <si>
    <t xml:space="preserve">Este dato se obtiene del Escritorio Virtual.</t>
  </si>
  <si>
    <t xml:space="preserve">Fecha demanda más antigua pendiente de resolver</t>
  </si>
  <si>
    <t xml:space="preserve">15-5-2020</t>
  </si>
  <si>
    <t xml:space="preserve">Plazo para resolver escritos</t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</si>
  <si>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expedientes</t>
    </r>
    <r>
      <rPr>
        <sz val="8"/>
        <color rgb="FF000000"/>
        <rFont val="Calibri"/>
        <family val="2"/>
        <charset val="1"/>
      </rPr>
      <t xml:space="preserve"> que se encuentran fuera del despacho</t>
    </r>
  </si>
  <si>
    <r>
      <rPr>
        <sz val="8"/>
        <color rgb="FF000000"/>
        <rFont val="Arial"/>
        <family val="2"/>
        <charset val="1"/>
      </rPr>
      <t xml:space="preserve">Fecha escrito más antiguo pendiente de resolver </t>
    </r>
    <r>
      <rPr>
        <sz val="8"/>
        <color rgb="FF000000"/>
        <rFont val="Calibri"/>
        <family val="2"/>
        <charset val="1"/>
      </rPr>
      <t xml:space="preserve">de expedientes que se encuentran archivados, en el Superior, suspendidos, etc</t>
    </r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</si>
  <si>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los </t>
    </r>
    <r>
      <rPr>
        <sz val="8"/>
        <color rgb="FF000000"/>
        <rFont val="Calibri"/>
        <family val="2"/>
        <charset val="1"/>
      </rPr>
      <t xml:space="preserve">que están en el despacho</t>
    </r>
  </si>
  <si>
    <r>
      <rPr>
        <sz val="8"/>
        <color rgb="FF000000"/>
        <rFont val="Arial"/>
        <family val="2"/>
        <charset val="1"/>
      </rPr>
      <t xml:space="preserve">Fecha escrito más antiguo pendiente de resolver </t>
    </r>
    <r>
      <rPr>
        <sz val="8"/>
        <color rgb="FF000000"/>
        <rFont val="Calibri"/>
        <family val="2"/>
        <charset val="1"/>
      </rPr>
      <t xml:space="preserve">(expedientes en estado de trámite)</t>
    </r>
  </si>
  <si>
    <t xml:space="preserve">Cantidad de escritos pendientes de resolver</t>
  </si>
  <si>
    <t xml:space="preserve">Cantidad TOTAL de escritos pendientes de resolver</t>
  </si>
  <si>
    <t xml:space="preserve">Cantidad de escritos pendientes de resolver en estado de Trámite</t>
  </si>
  <si>
    <t xml:space="preserve">Operacional</t>
  </si>
  <si>
    <t xml:space="preserve">Porcentaje de efectividad de realización audiencias</t>
  </si>
  <si>
    <t xml:space="preserve">(Audiencias realizadas / Audiencias programadas)*100</t>
  </si>
  <si>
    <t xml:space="preserve">Cantidad de audiencias programadas en el mes</t>
  </si>
  <si>
    <t xml:space="preserve">Cantidad de audiencias realizadas en el mes</t>
  </si>
  <si>
    <t xml:space="preserve">Cantidad de audiencias pendientes de realización</t>
  </si>
  <si>
    <t xml:space="preserve">Audiencias pendientes de realización</t>
  </si>
  <si>
    <t xml:space="preserve">Agenda Cronos</t>
  </si>
  <si>
    <t xml:space="preserve">Cantidad de expedientes pendientes de fallo</t>
  </si>
  <si>
    <t xml:space="preserve">Expedientes pendientes de fallo</t>
  </si>
  <si>
    <t xml:space="preserve">Cantidad de resoluciones pasados a firmar por Técnico o Técnica</t>
  </si>
  <si>
    <t xml:space="preserve">Este dato se obtiene del escritorio virtual</t>
  </si>
  <si>
    <t xml:space="preserve"> </t>
  </si>
  <si>
    <t xml:space="preserve">Porcentaje de rendimiento por Técnico o Técnica</t>
  </si>
  <si>
    <t xml:space="preserve">(Cantidad de resoluciones pasadas a firmar / Cantidad de resoluciones a realizar)</t>
  </si>
  <si>
    <t xml:space="preserve">Cantidad de giros realizados por el Cajero (Coord. Jud.)</t>
  </si>
  <si>
    <r>
      <rPr>
        <sz val="8"/>
        <color rgb="FF000000"/>
        <rFont val="Arial"/>
        <family val="2"/>
        <charset val="1"/>
      </rPr>
      <t xml:space="preserve">Porcentaje de rendimiento del Cajero </t>
    </r>
    <r>
      <rPr>
        <sz val="8"/>
        <color rgb="FF000000"/>
        <rFont val="Calibri"/>
        <family val="2"/>
        <charset val="1"/>
      </rPr>
      <t xml:space="preserve">(Coord. Jud.)</t>
    </r>
  </si>
  <si>
    <t xml:space="preserve">%</t>
  </si>
  <si>
    <t xml:space="preserve">Cantidad Personas Juzgadoras del despacho</t>
  </si>
  <si>
    <t xml:space="preserve">Cantidad de sentencias dictadas por juez o jueza</t>
  </si>
  <si>
    <t xml:space="preserve">Cuota mensual por persona Juzgadora</t>
  </si>
  <si>
    <t xml:space="preserve">Este dato se obtiene libro de sentencias</t>
  </si>
  <si>
    <t xml:space="preserve">Total de sentencias</t>
  </si>
  <si>
    <t xml:space="preserve">Juez 1</t>
  </si>
  <si>
    <t xml:space="preserve">De Audiencias Complementarias y Escritorio</t>
  </si>
  <si>
    <t xml:space="preserve">Otras resoluciones</t>
  </si>
  <si>
    <t xml:space="preserve">Juez 2</t>
  </si>
  <si>
    <t xml:space="preserve">Juez 3</t>
  </si>
  <si>
    <t xml:space="preserve">Juez 4</t>
  </si>
  <si>
    <t xml:space="preserve">Juez 5</t>
  </si>
  <si>
    <t xml:space="preserve">Juez 6</t>
  </si>
  <si>
    <t xml:space="preserve">Juez 7</t>
  </si>
  <si>
    <t xml:space="preserve">Juez 8</t>
  </si>
  <si>
    <t xml:space="preserve">Juez 9</t>
  </si>
  <si>
    <t xml:space="preserve">Juez 10</t>
  </si>
  <si>
    <t xml:space="preserve">Juez 11</t>
  </si>
  <si>
    <t xml:space="preserve">Juez 12</t>
  </si>
  <si>
    <r>
      <rPr>
        <sz val="8"/>
        <color rgb="FF000000"/>
        <rFont val="Arial"/>
        <family val="2"/>
        <charset val="1"/>
      </rPr>
      <t xml:space="preserve">Cantidad de sentencias dictadas</t>
    </r>
    <r>
      <rPr>
        <sz val="8"/>
        <color rgb="FF000000"/>
        <rFont val="Calibri"/>
        <family val="2"/>
        <charset val="1"/>
      </rPr>
      <t xml:space="preserve"> por apoyo de jueces del Centro de Apoyo, Coordinación y Mejoramiento de la Función Jurisdiccional (CACMFJ)</t>
    </r>
  </si>
  <si>
    <t xml:space="preserve">Juezas y Jueces de Apoyo</t>
  </si>
  <si>
    <t xml:space="preserve">Porcentaje de rendimiento por Juez o Jueza</t>
  </si>
  <si>
    <t xml:space="preserve">(Cantidad de sentencias dictadas/ Cantidad de sentencias necesarios)</t>
  </si>
  <si>
    <t xml:space="preserve">Cantidad de resoluciones firmadas por Jueza o Juez</t>
  </si>
  <si>
    <t xml:space="preserve">Versión N° 1 de Matriz de Indicadores: Vigente a partir del 08 de octubre de 2018.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</si>
</sst>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MMM\-YY"/>
    <numFmt numFmtId="166" formatCode="#,##0"/>
    <numFmt numFmtId="167" formatCode="0"/>
    <numFmt numFmtId="168" formatCode="0\ %"/>
    <numFmt numFmtId="169" formatCode="0.00"/>
    <numFmt numFmtId="170" formatCode="0.0"/>
    <numFmt numFmtId="171" formatCode="#,##0.00"/>
    <numFmt numFmtId="172" formatCode="0.0%"/>
    <numFmt numFmtId="173" formatCode="DD/MM/YYYY"/>
    <numFmt numFmtId="174" formatCode="D/M/YY\ HH\:MM"/>
    <numFmt numFmtId="175" formatCode="DD/MM/YY"/>
    <numFmt numFmtId="176" formatCode="0.00\ 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FCD5B4"/>
        <bgColor rgb="FFD9D9D9"/>
      </patternFill>
    </fill>
    <fill>
      <patternFill patternType="solid">
        <fgColor rgb="FF92CDDC"/>
        <bgColor rgb="FFB7DEE8"/>
      </patternFill>
    </fill>
    <fill>
      <patternFill patternType="solid">
        <fgColor rgb="FFD9D9D9"/>
        <bgColor rgb="FFB7DEE8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3B3838"/>
        <bgColor rgb="FF404040"/>
      </patternFill>
    </fill>
    <fill>
      <patternFill patternType="solid">
        <fgColor rgb="FFFF00FF"/>
        <bgColor rgb="FFFF00FF"/>
      </patternFill>
    </fill>
    <fill>
      <patternFill patternType="solid">
        <fgColor rgb="FF404040"/>
        <bgColor rgb="FF3B3838"/>
      </patternFill>
    </fill>
    <fill>
      <patternFill patternType="solid">
        <fgColor rgb="FFB7DEE8"/>
        <bgColor rgb="FFD9D9D9"/>
      </patternFill>
    </fill>
    <fill>
      <patternFill patternType="solid">
        <fgColor rgb="FF000000"/>
        <bgColor rgb="FF003300"/>
      </patternFill>
    </fill>
    <fill>
      <patternFill patternType="solid">
        <fgColor rgb="FF595959"/>
        <bgColor rgb="FF40404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4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16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4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1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11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1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2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1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1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21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1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0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4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5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19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14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15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5"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B7DE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BFBFBF"/>
      <rgbColor rgb="FFFCD5B4"/>
      <rgbColor rgb="FF3366FF"/>
      <rgbColor rgb="FF33CCCC"/>
      <rgbColor rgb="FF92D050"/>
      <rgbColor rgb="FFFFCC00"/>
      <rgbColor rgb="FFFFC000"/>
      <rgbColor rgb="FFFF6600"/>
      <rgbColor rgb="FF595959"/>
      <rgbColor rgb="FF969696"/>
      <rgbColor rgb="FF002060"/>
      <rgbColor rgb="FF339966"/>
      <rgbColor rgb="FF003300"/>
      <rgbColor rgb="FF40404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152"/>
  <sheetViews>
    <sheetView showFormulas="false" showGridLines="true" showRowColHeaders="true" showZeros="true" rightToLeft="false" tabSelected="true" showOutlineSymbols="true" defaultGridColor="true" view="normal" topLeftCell="F152" colorId="64" zoomScale="80" zoomScaleNormal="80" zoomScalePageLayoutView="100" workbookViewId="0">
      <selection pane="topLeft" activeCell="AK22" activeCellId="0" sqref="AK22"/>
    </sheetView>
  </sheetViews>
  <sheetFormatPr defaultRowHeight="15" zeroHeight="false" outlineLevelRow="0" outlineLevelCol="0"/>
  <cols>
    <col collapsed="false" customWidth="true" hidden="false" outlineLevel="0" max="2" min="1" style="1" width="7.42"/>
    <col collapsed="false" customWidth="true" hidden="false" outlineLevel="0" max="3" min="3" style="1" width="21.71"/>
    <col collapsed="false" customWidth="true" hidden="false" outlineLevel="0" max="4" min="4" style="1" width="30.86"/>
    <col collapsed="false" customWidth="true" hidden="false" outlineLevel="0" max="5" min="5" style="1" width="11.99"/>
    <col collapsed="false" customWidth="true" hidden="false" outlineLevel="0" max="6" min="6" style="1" width="15.57"/>
    <col collapsed="false" customWidth="true" hidden="false" outlineLevel="0" max="7" min="7" style="1" width="21.86"/>
    <col collapsed="false" customWidth="true" hidden="false" outlineLevel="0" max="8" min="8" style="1" width="3.86"/>
    <col collapsed="false" customWidth="true" hidden="false" outlineLevel="0" max="11" min="9" style="1" width="4.43"/>
    <col collapsed="false" customWidth="true" hidden="false" outlineLevel="0" max="12" min="12" style="1" width="4.57"/>
    <col collapsed="false" customWidth="true" hidden="false" outlineLevel="0" max="13" min="13" style="1" width="4.43"/>
    <col collapsed="false" customWidth="true" hidden="false" outlineLevel="0" max="14" min="14" style="1" width="7.15"/>
    <col collapsed="false" customWidth="true" hidden="false" outlineLevel="0" max="15" min="15" style="1" width="3.86"/>
    <col collapsed="false" customWidth="true" hidden="false" outlineLevel="0" max="16" min="16" style="1" width="8.42"/>
    <col collapsed="false" customWidth="true" hidden="true" outlineLevel="0" max="17" min="17" style="1" width="11.71"/>
    <col collapsed="false" customWidth="true" hidden="true" outlineLevel="0" max="34" min="18" style="1" width="11.29"/>
    <col collapsed="false" customWidth="true" hidden="false" outlineLevel="0" max="35" min="35" style="1" width="9.58"/>
    <col collapsed="false" customWidth="true" hidden="false" outlineLevel="0" max="36" min="36" style="1" width="11.71"/>
    <col collapsed="false" customWidth="true" hidden="false" outlineLevel="0" max="37" min="37" style="1" width="12.57"/>
    <col collapsed="false" customWidth="true" hidden="false" outlineLevel="0" max="45" min="38" style="1" width="11.71"/>
    <col collapsed="false" customWidth="true" hidden="false" outlineLevel="0" max="46" min="46" style="1" width="43.71"/>
    <col collapsed="false" customWidth="true" hidden="false" outlineLevel="0" max="1025" min="47" style="1" width="11.71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n">
        <v>43374</v>
      </c>
      <c r="R1" s="3" t="n">
        <v>43405</v>
      </c>
      <c r="S1" s="3" t="n">
        <v>43435</v>
      </c>
      <c r="T1" s="3" t="n">
        <v>43466</v>
      </c>
      <c r="U1" s="3" t="n">
        <v>43497</v>
      </c>
      <c r="V1" s="3" t="n">
        <v>43525</v>
      </c>
      <c r="W1" s="3" t="n">
        <v>43556</v>
      </c>
      <c r="X1" s="3" t="n">
        <v>43586</v>
      </c>
      <c r="Y1" s="3" t="n">
        <v>43617</v>
      </c>
      <c r="Z1" s="3" t="n">
        <v>43647</v>
      </c>
      <c r="AA1" s="3" t="n">
        <v>43678</v>
      </c>
      <c r="AB1" s="3" t="n">
        <v>43709</v>
      </c>
      <c r="AC1" s="3" t="n">
        <v>43739</v>
      </c>
      <c r="AD1" s="3" t="n">
        <v>43770</v>
      </c>
      <c r="AE1" s="3" t="n">
        <v>43800</v>
      </c>
      <c r="AF1" s="3" t="n">
        <v>43831</v>
      </c>
      <c r="AG1" s="3" t="n">
        <v>43862</v>
      </c>
      <c r="AH1" s="3" t="n">
        <v>43891</v>
      </c>
      <c r="AI1" s="3" t="n">
        <v>43922</v>
      </c>
      <c r="AJ1" s="3" t="n">
        <v>43952</v>
      </c>
      <c r="AK1" s="3" t="n">
        <v>43983</v>
      </c>
      <c r="AL1" s="3" t="n">
        <v>44013</v>
      </c>
      <c r="AM1" s="3" t="n">
        <v>44044</v>
      </c>
      <c r="AN1" s="3" t="n">
        <v>44075</v>
      </c>
      <c r="AO1" s="3" t="n">
        <v>44105</v>
      </c>
      <c r="AP1" s="3" t="n">
        <v>44136</v>
      </c>
      <c r="AQ1" s="3" t="n">
        <v>44166</v>
      </c>
      <c r="AR1" s="3" t="n">
        <v>44197</v>
      </c>
      <c r="AS1" s="3" t="n">
        <v>44228</v>
      </c>
      <c r="AT1" s="4" t="s">
        <v>1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</row>
    <row r="3" customFormat="false" ht="18.6" hidden="false" customHeight="true" outlineLevel="0" collapsed="false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n">
        <v>17</v>
      </c>
      <c r="R3" s="7" t="n">
        <v>22</v>
      </c>
      <c r="S3" s="7" t="n">
        <v>15</v>
      </c>
      <c r="T3" s="7" t="n">
        <v>19</v>
      </c>
      <c r="U3" s="7" t="n">
        <v>20</v>
      </c>
      <c r="V3" s="7" t="n">
        <v>21</v>
      </c>
      <c r="W3" s="7" t="n">
        <v>16</v>
      </c>
      <c r="X3" s="7" t="n">
        <v>22</v>
      </c>
      <c r="Y3" s="7" t="n">
        <v>20</v>
      </c>
      <c r="Z3" s="7" t="n">
        <v>22</v>
      </c>
      <c r="AA3" s="7" t="n">
        <v>20</v>
      </c>
      <c r="AB3" s="7" t="n">
        <v>21</v>
      </c>
      <c r="AC3" s="7" t="n">
        <v>23</v>
      </c>
      <c r="AD3" s="7" t="n">
        <v>21</v>
      </c>
      <c r="AE3" s="7" t="n">
        <v>15</v>
      </c>
      <c r="AF3" s="7" t="n">
        <v>20</v>
      </c>
      <c r="AG3" s="7" t="n">
        <v>20</v>
      </c>
      <c r="AH3" s="7" t="n">
        <v>21</v>
      </c>
      <c r="AI3" s="7" t="n">
        <v>17</v>
      </c>
      <c r="AJ3" s="7" t="n">
        <v>20</v>
      </c>
      <c r="AK3" s="7" t="n">
        <v>22</v>
      </c>
      <c r="AL3" s="7" t="n">
        <v>22</v>
      </c>
      <c r="AM3" s="7"/>
      <c r="AN3" s="7"/>
      <c r="AO3" s="7"/>
      <c r="AP3" s="7"/>
      <c r="AQ3" s="7"/>
      <c r="AR3" s="7"/>
      <c r="AS3" s="7"/>
      <c r="AT3" s="8"/>
    </row>
    <row r="4" customFormat="false" ht="15" hidden="false" customHeight="true" outlineLevel="0" collapsed="false">
      <c r="A4" s="5"/>
      <c r="B4" s="9"/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/>
      <c r="J4" s="11"/>
      <c r="K4" s="11"/>
      <c r="L4" s="12" t="n">
        <v>15</v>
      </c>
      <c r="M4" s="12"/>
      <c r="N4" s="13" t="s">
        <v>10</v>
      </c>
      <c r="O4" s="13"/>
      <c r="P4" s="13"/>
      <c r="Q4" s="14" t="n">
        <v>4</v>
      </c>
      <c r="R4" s="14" t="n">
        <v>7</v>
      </c>
      <c r="S4" s="15" t="n">
        <v>6.28</v>
      </c>
      <c r="T4" s="15" t="n">
        <v>5.2</v>
      </c>
      <c r="U4" s="16" t="n">
        <v>7.65</v>
      </c>
      <c r="V4" s="16" t="n">
        <v>11.4</v>
      </c>
      <c r="W4" s="17" t="n">
        <v>6.66</v>
      </c>
      <c r="X4" s="16" t="n">
        <v>9.05</v>
      </c>
      <c r="Y4" s="16" t="n">
        <v>9.48</v>
      </c>
      <c r="Z4" s="17" t="n">
        <v>12.17</v>
      </c>
      <c r="AA4" s="16" t="n">
        <v>9.63</v>
      </c>
      <c r="AB4" s="16" t="n">
        <v>8.17</v>
      </c>
      <c r="AC4" s="17" t="n">
        <v>6.77</v>
      </c>
      <c r="AD4" s="16" t="n">
        <v>12.8</v>
      </c>
      <c r="AE4" s="16" t="n">
        <v>7.62</v>
      </c>
      <c r="AF4" s="16" t="n">
        <v>5.96</v>
      </c>
      <c r="AG4" s="16" t="n">
        <v>5.7</v>
      </c>
      <c r="AH4" s="16" t="n">
        <v>8.5</v>
      </c>
      <c r="AI4" s="16" t="n">
        <v>3</v>
      </c>
      <c r="AJ4" s="16" t="n">
        <v>1</v>
      </c>
      <c r="AK4" s="16" t="n">
        <v>1</v>
      </c>
      <c r="AL4" s="16" t="n">
        <v>5.034</v>
      </c>
      <c r="AM4" s="16"/>
      <c r="AN4" s="16"/>
      <c r="AO4" s="16"/>
      <c r="AP4" s="18"/>
      <c r="AQ4" s="18"/>
      <c r="AR4" s="18"/>
      <c r="AS4" s="18"/>
      <c r="AT4" s="19"/>
    </row>
    <row r="5" customFormat="false" ht="15" hidden="false" customHeight="true" outlineLevel="0" collapsed="false">
      <c r="A5" s="5"/>
      <c r="B5" s="20"/>
      <c r="C5" s="10"/>
      <c r="D5" s="10"/>
      <c r="E5" s="10"/>
      <c r="F5" s="10"/>
      <c r="G5" s="10"/>
      <c r="H5" s="11" t="s">
        <v>9</v>
      </c>
      <c r="I5" s="11"/>
      <c r="J5" s="11"/>
      <c r="K5" s="11"/>
      <c r="L5" s="12" t="n">
        <v>15</v>
      </c>
      <c r="M5" s="12"/>
      <c r="N5" s="21" t="s">
        <v>11</v>
      </c>
      <c r="O5" s="21"/>
      <c r="P5" s="21"/>
      <c r="Q5" s="14" t="n">
        <v>4</v>
      </c>
      <c r="R5" s="14" t="n">
        <v>6</v>
      </c>
      <c r="S5" s="15" t="n">
        <v>7.28</v>
      </c>
      <c r="T5" s="15" t="n">
        <v>6.5</v>
      </c>
      <c r="U5" s="16" t="n">
        <v>10.9</v>
      </c>
      <c r="V5" s="16" t="n">
        <v>20.2</v>
      </c>
      <c r="W5" s="17" t="n">
        <v>9.7</v>
      </c>
      <c r="X5" s="16" t="n">
        <v>8.1</v>
      </c>
      <c r="Y5" s="16" t="n">
        <v>9.3</v>
      </c>
      <c r="Z5" s="17" t="n">
        <v>5.3</v>
      </c>
      <c r="AA5" s="16" t="n">
        <v>10.68</v>
      </c>
      <c r="AB5" s="16" t="n">
        <v>7.4</v>
      </c>
      <c r="AC5" s="17" t="n">
        <v>8.93</v>
      </c>
      <c r="AD5" s="16" t="n">
        <v>9.56</v>
      </c>
      <c r="AE5" s="16" t="n">
        <v>8.11</v>
      </c>
      <c r="AF5" s="16" t="n">
        <v>5.38</v>
      </c>
      <c r="AG5" s="16" t="n">
        <v>8.04</v>
      </c>
      <c r="AH5" s="16" t="n">
        <v>6.87</v>
      </c>
      <c r="AI5" s="16" t="n">
        <v>3</v>
      </c>
      <c r="AJ5" s="16" t="n">
        <v>4</v>
      </c>
      <c r="AK5" s="16" t="n">
        <v>8</v>
      </c>
      <c r="AL5" s="16" t="n">
        <v>4.3</v>
      </c>
      <c r="AM5" s="16"/>
      <c r="AN5" s="16"/>
      <c r="AO5" s="16"/>
      <c r="AP5" s="18"/>
      <c r="AQ5" s="18"/>
      <c r="AR5" s="18"/>
      <c r="AS5" s="18"/>
      <c r="AT5" s="19"/>
    </row>
    <row r="6" customFormat="false" ht="15" hidden="false" customHeight="true" outlineLevel="0" collapsed="false">
      <c r="A6" s="5"/>
      <c r="B6" s="20"/>
      <c r="C6" s="10"/>
      <c r="D6" s="10"/>
      <c r="E6" s="10"/>
      <c r="F6" s="10"/>
      <c r="G6" s="10"/>
      <c r="H6" s="11" t="s">
        <v>9</v>
      </c>
      <c r="I6" s="11"/>
      <c r="J6" s="11"/>
      <c r="K6" s="11"/>
      <c r="L6" s="12" t="n">
        <v>15</v>
      </c>
      <c r="M6" s="12"/>
      <c r="N6" s="13" t="s">
        <v>12</v>
      </c>
      <c r="O6" s="13"/>
      <c r="P6" s="13"/>
      <c r="Q6" s="14" t="n">
        <v>4</v>
      </c>
      <c r="R6" s="14" t="n">
        <v>4</v>
      </c>
      <c r="S6" s="15" t="n">
        <v>8</v>
      </c>
      <c r="T6" s="15" t="n">
        <v>7</v>
      </c>
      <c r="U6" s="16" t="n">
        <v>10.3</v>
      </c>
      <c r="V6" s="16" t="n">
        <v>12.5</v>
      </c>
      <c r="W6" s="17" t="n">
        <v>8.58</v>
      </c>
      <c r="X6" s="16" t="n">
        <v>16.34</v>
      </c>
      <c r="Y6" s="16" t="n">
        <v>10.81</v>
      </c>
      <c r="Z6" s="17" t="n">
        <v>11.03</v>
      </c>
      <c r="AA6" s="16" t="n">
        <v>9.12</v>
      </c>
      <c r="AB6" s="16" t="n">
        <v>10.97</v>
      </c>
      <c r="AC6" s="17" t="n">
        <v>8.05</v>
      </c>
      <c r="AD6" s="16" t="n">
        <v>13.06</v>
      </c>
      <c r="AE6" s="16" t="n">
        <v>7.66</v>
      </c>
      <c r="AF6" s="16" t="n">
        <v>6.19</v>
      </c>
      <c r="AG6" s="16" t="n">
        <v>9.19</v>
      </c>
      <c r="AH6" s="16" t="n">
        <v>7.18</v>
      </c>
      <c r="AI6" s="16" t="n">
        <v>3</v>
      </c>
      <c r="AJ6" s="16" t="n">
        <v>8</v>
      </c>
      <c r="AK6" s="16" t="n">
        <v>8</v>
      </c>
      <c r="AL6" s="16" t="n">
        <v>8.02</v>
      </c>
      <c r="AM6" s="16"/>
      <c r="AN6" s="16"/>
      <c r="AO6" s="16"/>
      <c r="AP6" s="18"/>
      <c r="AQ6" s="18"/>
      <c r="AR6" s="18"/>
      <c r="AS6" s="18"/>
      <c r="AT6" s="19"/>
    </row>
    <row r="7" customFormat="false" ht="15" hidden="false" customHeight="true" outlineLevel="0" collapsed="false">
      <c r="A7" s="5"/>
      <c r="B7" s="20"/>
      <c r="C7" s="10"/>
      <c r="D7" s="10"/>
      <c r="E7" s="10"/>
      <c r="F7" s="10"/>
      <c r="G7" s="10"/>
      <c r="H7" s="11" t="s">
        <v>9</v>
      </c>
      <c r="I7" s="11"/>
      <c r="J7" s="11"/>
      <c r="K7" s="11"/>
      <c r="L7" s="12" t="n">
        <v>15</v>
      </c>
      <c r="M7" s="12"/>
      <c r="N7" s="13" t="s">
        <v>13</v>
      </c>
      <c r="O7" s="13"/>
      <c r="P7" s="13"/>
      <c r="Q7" s="14" t="n">
        <v>4</v>
      </c>
      <c r="R7" s="14" t="n">
        <v>9</v>
      </c>
      <c r="S7" s="15" t="n">
        <v>9.41</v>
      </c>
      <c r="T7" s="15" t="n">
        <v>8.06</v>
      </c>
      <c r="U7" s="16" t="n">
        <v>8.36</v>
      </c>
      <c r="V7" s="16" t="n">
        <v>18.06</v>
      </c>
      <c r="W7" s="17" t="n">
        <v>8.86</v>
      </c>
      <c r="X7" s="16" t="n">
        <v>10.2</v>
      </c>
      <c r="Y7" s="16" t="n">
        <v>10.85</v>
      </c>
      <c r="Z7" s="17" t="n">
        <v>12.64</v>
      </c>
      <c r="AA7" s="16" t="n">
        <v>12.94</v>
      </c>
      <c r="AB7" s="16" t="n">
        <v>6.3</v>
      </c>
      <c r="AC7" s="17" t="n">
        <v>6.39</v>
      </c>
      <c r="AD7" s="16" t="n">
        <v>9.7</v>
      </c>
      <c r="AE7" s="16" t="n">
        <v>7.75</v>
      </c>
      <c r="AF7" s="16" t="n">
        <v>3.82</v>
      </c>
      <c r="AG7" s="16" t="n">
        <v>7.45</v>
      </c>
      <c r="AH7" s="16" t="n">
        <v>6.75</v>
      </c>
      <c r="AI7" s="16" t="n">
        <v>5.66</v>
      </c>
      <c r="AJ7" s="16" t="n">
        <v>7</v>
      </c>
      <c r="AK7" s="16" t="n">
        <v>8</v>
      </c>
      <c r="AL7" s="16" t="n">
        <v>10.77</v>
      </c>
      <c r="AM7" s="16"/>
      <c r="AN7" s="16"/>
      <c r="AO7" s="16"/>
      <c r="AP7" s="18"/>
      <c r="AQ7" s="18"/>
      <c r="AR7" s="18"/>
      <c r="AS7" s="18"/>
      <c r="AT7" s="8"/>
    </row>
    <row r="8" customFormat="false" ht="15" hidden="false" customHeight="true" outlineLevel="0" collapsed="false">
      <c r="A8" s="5"/>
      <c r="B8" s="20"/>
      <c r="C8" s="10"/>
      <c r="D8" s="10"/>
      <c r="E8" s="10"/>
      <c r="F8" s="10"/>
      <c r="G8" s="10"/>
      <c r="H8" s="11" t="s">
        <v>9</v>
      </c>
      <c r="I8" s="11"/>
      <c r="J8" s="11"/>
      <c r="K8" s="11"/>
      <c r="L8" s="12" t="n">
        <v>15</v>
      </c>
      <c r="M8" s="12"/>
      <c r="N8" s="13" t="s">
        <v>14</v>
      </c>
      <c r="O8" s="13"/>
      <c r="P8" s="13"/>
      <c r="Q8" s="14" t="n">
        <v>4</v>
      </c>
      <c r="R8" s="14" t="n">
        <v>6</v>
      </c>
      <c r="S8" s="15" t="n">
        <v>5.28</v>
      </c>
      <c r="T8" s="15" t="n">
        <v>9.5</v>
      </c>
      <c r="U8" s="16" t="n">
        <v>8.83</v>
      </c>
      <c r="V8" s="16" t="n">
        <v>12.65</v>
      </c>
      <c r="W8" s="17" t="n">
        <v>7.93</v>
      </c>
      <c r="X8" s="16" t="n">
        <v>9.38</v>
      </c>
      <c r="Y8" s="16" t="n">
        <v>9.31</v>
      </c>
      <c r="Z8" s="17" t="n">
        <v>13.97</v>
      </c>
      <c r="AA8" s="16" t="n">
        <v>8.44</v>
      </c>
      <c r="AB8" s="16" t="n">
        <v>11.3</v>
      </c>
      <c r="AC8" s="17" t="n">
        <v>6.9</v>
      </c>
      <c r="AD8" s="16" t="n">
        <v>11.15</v>
      </c>
      <c r="AE8" s="16" t="n">
        <v>6.8</v>
      </c>
      <c r="AF8" s="16" t="n">
        <v>9.06</v>
      </c>
      <c r="AG8" s="16" t="n">
        <v>6.33</v>
      </c>
      <c r="AH8" s="16" t="n">
        <v>10.23</v>
      </c>
      <c r="AI8" s="16" t="n">
        <v>3.16</v>
      </c>
      <c r="AJ8" s="16" t="n">
        <v>5</v>
      </c>
      <c r="AK8" s="16" t="n">
        <v>8</v>
      </c>
      <c r="AL8" s="16" t="n">
        <v>5.68</v>
      </c>
      <c r="AM8" s="16"/>
      <c r="AN8" s="16"/>
      <c r="AO8" s="16"/>
      <c r="AP8" s="18"/>
      <c r="AQ8" s="18"/>
      <c r="AR8" s="18"/>
      <c r="AS8" s="18"/>
      <c r="AT8" s="8"/>
    </row>
    <row r="9" customFormat="false" ht="15" hidden="false" customHeight="true" outlineLevel="0" collapsed="false">
      <c r="A9" s="5"/>
      <c r="B9" s="20"/>
      <c r="C9" s="10"/>
      <c r="D9" s="10"/>
      <c r="E9" s="10"/>
      <c r="F9" s="10"/>
      <c r="G9" s="10"/>
      <c r="H9" s="11" t="s">
        <v>9</v>
      </c>
      <c r="I9" s="11"/>
      <c r="J9" s="11"/>
      <c r="K9" s="11"/>
      <c r="L9" s="12" t="n">
        <v>15</v>
      </c>
      <c r="M9" s="12"/>
      <c r="N9" s="13" t="s">
        <v>15</v>
      </c>
      <c r="O9" s="13"/>
      <c r="P9" s="13"/>
      <c r="Q9" s="14" t="n">
        <v>4</v>
      </c>
      <c r="R9" s="14" t="n">
        <v>9</v>
      </c>
      <c r="S9" s="15" t="n">
        <v>5.28</v>
      </c>
      <c r="T9" s="15" t="n">
        <v>4.7</v>
      </c>
      <c r="U9" s="16" t="n">
        <v>7.33</v>
      </c>
      <c r="V9" s="16" t="n">
        <v>12.64</v>
      </c>
      <c r="W9" s="17" t="n">
        <v>10.7</v>
      </c>
      <c r="X9" s="16" t="n">
        <v>10.91</v>
      </c>
      <c r="Y9" s="16" t="n">
        <v>10.6</v>
      </c>
      <c r="Z9" s="17" t="n">
        <v>10.74</v>
      </c>
      <c r="AA9" s="16" t="n">
        <v>8.46</v>
      </c>
      <c r="AB9" s="16" t="n">
        <v>5.9</v>
      </c>
      <c r="AC9" s="17" t="n">
        <v>5.7</v>
      </c>
      <c r="AD9" s="16" t="n">
        <v>11.67</v>
      </c>
      <c r="AE9" s="16" t="n">
        <v>6</v>
      </c>
      <c r="AF9" s="16" t="n">
        <v>6.77</v>
      </c>
      <c r="AG9" s="16" t="n">
        <v>6.1</v>
      </c>
      <c r="AH9" s="16" t="n">
        <v>8.28</v>
      </c>
      <c r="AI9" s="16" t="n">
        <v>5.25</v>
      </c>
      <c r="AJ9" s="16" t="n">
        <v>5</v>
      </c>
      <c r="AK9" s="16" t="n">
        <v>5.6</v>
      </c>
      <c r="AL9" s="16" t="n">
        <v>9</v>
      </c>
      <c r="AM9" s="16"/>
      <c r="AN9" s="16"/>
      <c r="AO9" s="16"/>
      <c r="AP9" s="18"/>
      <c r="AQ9" s="18"/>
      <c r="AR9" s="18"/>
      <c r="AS9" s="18"/>
      <c r="AT9" s="8"/>
    </row>
    <row r="10" customFormat="false" ht="15" hidden="false" customHeight="true" outlineLevel="0" collapsed="false">
      <c r="A10" s="5"/>
      <c r="B10" s="22"/>
      <c r="C10" s="10"/>
      <c r="D10" s="10"/>
      <c r="E10" s="10"/>
      <c r="F10" s="10"/>
      <c r="G10" s="10"/>
      <c r="H10" s="11" t="s">
        <v>9</v>
      </c>
      <c r="I10" s="11"/>
      <c r="J10" s="11"/>
      <c r="K10" s="11"/>
      <c r="L10" s="12" t="n">
        <v>15</v>
      </c>
      <c r="M10" s="12"/>
      <c r="N10" s="23" t="s">
        <v>16</v>
      </c>
      <c r="O10" s="23"/>
      <c r="P10" s="23"/>
      <c r="Q10" s="14" t="n">
        <v>4</v>
      </c>
      <c r="R10" s="14" t="n">
        <v>7</v>
      </c>
      <c r="S10" s="15" t="n">
        <v>8.34</v>
      </c>
      <c r="T10" s="15" t="n">
        <v>5.2</v>
      </c>
      <c r="U10" s="16" t="n">
        <v>7.7</v>
      </c>
      <c r="V10" s="16" t="n">
        <v>13.18</v>
      </c>
      <c r="W10" s="17" t="n">
        <v>10.95</v>
      </c>
      <c r="X10" s="16" t="n">
        <v>7.77</v>
      </c>
      <c r="Y10" s="16" t="n">
        <v>11.4</v>
      </c>
      <c r="Z10" s="17" t="n">
        <v>9.03</v>
      </c>
      <c r="AA10" s="16" t="n">
        <v>7.02</v>
      </c>
      <c r="AB10" s="16" t="n">
        <v>7.5</v>
      </c>
      <c r="AC10" s="17" t="n">
        <v>6</v>
      </c>
      <c r="AD10" s="16" t="n">
        <v>8.42</v>
      </c>
      <c r="AE10" s="16" t="n">
        <v>6.17</v>
      </c>
      <c r="AF10" s="16" t="n">
        <v>5.85</v>
      </c>
      <c r="AG10" s="16" t="n">
        <v>7.24</v>
      </c>
      <c r="AH10" s="16" t="n">
        <v>8.21</v>
      </c>
      <c r="AI10" s="16" t="n">
        <v>5.38</v>
      </c>
      <c r="AJ10" s="16" t="n">
        <v>6</v>
      </c>
      <c r="AK10" s="16" t="n">
        <v>6</v>
      </c>
      <c r="AL10" s="16" t="n">
        <v>8.03</v>
      </c>
      <c r="AM10" s="16"/>
      <c r="AN10" s="16"/>
      <c r="AO10" s="16"/>
      <c r="AP10" s="18"/>
      <c r="AQ10" s="18"/>
      <c r="AR10" s="18"/>
      <c r="AS10" s="18"/>
      <c r="AT10" s="24"/>
    </row>
    <row r="11" customFormat="false" ht="15" hidden="false" customHeight="true" outlineLevel="0" collapsed="false">
      <c r="A11" s="5"/>
      <c r="B11" s="20"/>
      <c r="C11" s="10"/>
      <c r="D11" s="10"/>
      <c r="E11" s="10"/>
      <c r="F11" s="10"/>
      <c r="G11" s="10"/>
      <c r="H11" s="11" t="s">
        <v>9</v>
      </c>
      <c r="I11" s="11"/>
      <c r="J11" s="11"/>
      <c r="K11" s="11"/>
      <c r="L11" s="12" t="n">
        <v>15</v>
      </c>
      <c r="M11" s="12"/>
      <c r="N11" s="13" t="s">
        <v>17</v>
      </c>
      <c r="O11" s="13"/>
      <c r="P11" s="13"/>
      <c r="Q11" s="14" t="n">
        <v>4</v>
      </c>
      <c r="R11" s="14" t="n">
        <v>6</v>
      </c>
      <c r="S11" s="15" t="n">
        <v>8.41</v>
      </c>
      <c r="T11" s="15" t="n">
        <v>2.9</v>
      </c>
      <c r="U11" s="16" t="n">
        <v>6.64</v>
      </c>
      <c r="V11" s="16" t="n">
        <v>10.41</v>
      </c>
      <c r="W11" s="17" t="n">
        <v>10.17</v>
      </c>
      <c r="X11" s="16" t="n">
        <v>4.96</v>
      </c>
      <c r="Y11" s="16" t="n">
        <v>12.75</v>
      </c>
      <c r="Z11" s="17" t="n">
        <v>11.68</v>
      </c>
      <c r="AA11" s="16" t="n">
        <v>7.28</v>
      </c>
      <c r="AB11" s="16" t="n">
        <v>13</v>
      </c>
      <c r="AC11" s="17" t="n">
        <v>6.43</v>
      </c>
      <c r="AD11" s="16" t="n">
        <v>10.6</v>
      </c>
      <c r="AE11" s="16" t="n">
        <v>6.13</v>
      </c>
      <c r="AF11" s="16" t="n">
        <v>4.95</v>
      </c>
      <c r="AG11" s="16" t="n">
        <v>8.08</v>
      </c>
      <c r="AH11" s="16" t="n">
        <v>8.95</v>
      </c>
      <c r="AI11" s="16" t="n">
        <v>3</v>
      </c>
      <c r="AJ11" s="16" t="n">
        <v>4</v>
      </c>
      <c r="AK11" s="16" t="n">
        <v>5</v>
      </c>
      <c r="AL11" s="16" t="n">
        <v>4.31</v>
      </c>
      <c r="AM11" s="16"/>
      <c r="AN11" s="16"/>
      <c r="AO11" s="16"/>
      <c r="AP11" s="18"/>
      <c r="AQ11" s="18"/>
      <c r="AR11" s="18"/>
      <c r="AS11" s="18"/>
      <c r="AT11" s="8"/>
    </row>
    <row r="12" customFormat="false" ht="15" hidden="false" customHeight="true" outlineLevel="0" collapsed="false">
      <c r="A12" s="5"/>
      <c r="B12" s="20"/>
      <c r="C12" s="10"/>
      <c r="D12" s="10"/>
      <c r="E12" s="10"/>
      <c r="F12" s="10"/>
      <c r="G12" s="10"/>
      <c r="H12" s="11" t="s">
        <v>9</v>
      </c>
      <c r="I12" s="11"/>
      <c r="J12" s="11"/>
      <c r="K12" s="11"/>
      <c r="L12" s="12" t="n">
        <v>15</v>
      </c>
      <c r="M12" s="12"/>
      <c r="N12" s="13" t="s">
        <v>18</v>
      </c>
      <c r="O12" s="13"/>
      <c r="P12" s="13"/>
      <c r="Q12" s="14" t="n">
        <v>4</v>
      </c>
      <c r="R12" s="14" t="n">
        <v>7</v>
      </c>
      <c r="S12" s="15" t="n">
        <v>7</v>
      </c>
      <c r="T12" s="15" t="n">
        <v>7.2</v>
      </c>
      <c r="U12" s="16" t="n">
        <v>9.26</v>
      </c>
      <c r="V12" s="16" t="n">
        <v>12.9</v>
      </c>
      <c r="W12" s="17" t="n">
        <v>11</v>
      </c>
      <c r="X12" s="16" t="n">
        <v>7.21</v>
      </c>
      <c r="Y12" s="16" t="n">
        <v>12.55</v>
      </c>
      <c r="Z12" s="17" t="n">
        <v>10.25</v>
      </c>
      <c r="AA12" s="16" t="n">
        <v>7.06</v>
      </c>
      <c r="AB12" s="16" t="n">
        <v>8.5</v>
      </c>
      <c r="AC12" s="17" t="n">
        <v>6.73</v>
      </c>
      <c r="AD12" s="16" t="n">
        <v>9.78</v>
      </c>
      <c r="AE12" s="16" t="n">
        <v>6.08</v>
      </c>
      <c r="AF12" s="16" t="n">
        <v>4.92</v>
      </c>
      <c r="AG12" s="16" t="n">
        <v>7.03</v>
      </c>
      <c r="AH12" s="16" t="n">
        <v>7.63</v>
      </c>
      <c r="AI12" s="16" t="n">
        <v>3.62</v>
      </c>
      <c r="AJ12" s="16" t="n">
        <v>5</v>
      </c>
      <c r="AK12" s="16" t="n">
        <v>7</v>
      </c>
      <c r="AL12" s="16" t="n">
        <v>8.25</v>
      </c>
      <c r="AM12" s="16"/>
      <c r="AN12" s="16"/>
      <c r="AO12" s="16"/>
      <c r="AP12" s="18"/>
      <c r="AQ12" s="18"/>
      <c r="AR12" s="18"/>
      <c r="AS12" s="18"/>
      <c r="AT12" s="8"/>
    </row>
    <row r="13" customFormat="false" ht="15" hidden="true" customHeight="true" outlineLevel="0" collapsed="false">
      <c r="A13" s="5"/>
      <c r="B13" s="20"/>
      <c r="C13" s="10"/>
      <c r="D13" s="10"/>
      <c r="E13" s="10"/>
      <c r="F13" s="10"/>
      <c r="G13" s="10"/>
      <c r="H13" s="11" t="s">
        <v>9</v>
      </c>
      <c r="I13" s="11"/>
      <c r="J13" s="11"/>
      <c r="K13" s="11"/>
      <c r="L13" s="12" t="n">
        <v>15</v>
      </c>
      <c r="M13" s="12"/>
      <c r="N13" s="13" t="s">
        <v>19</v>
      </c>
      <c r="O13" s="13"/>
      <c r="P13" s="13"/>
      <c r="Q13" s="14"/>
      <c r="R13" s="14"/>
      <c r="S13" s="14"/>
      <c r="T13" s="15"/>
      <c r="U13" s="16"/>
      <c r="V13" s="16"/>
      <c r="W13" s="17"/>
      <c r="X13" s="16"/>
      <c r="Y13" s="16"/>
      <c r="Z13" s="17"/>
      <c r="AA13" s="16"/>
      <c r="AB13" s="16"/>
      <c r="AC13" s="17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8"/>
      <c r="AQ13" s="18"/>
      <c r="AR13" s="18"/>
      <c r="AS13" s="18"/>
      <c r="AT13" s="8"/>
    </row>
    <row r="14" customFormat="false" ht="15" hidden="true" customHeight="true" outlineLevel="0" collapsed="false">
      <c r="A14" s="5"/>
      <c r="B14" s="20"/>
      <c r="C14" s="10"/>
      <c r="D14" s="10"/>
      <c r="E14" s="10"/>
      <c r="F14" s="10"/>
      <c r="G14" s="10"/>
      <c r="H14" s="11" t="s">
        <v>9</v>
      </c>
      <c r="I14" s="11"/>
      <c r="J14" s="11"/>
      <c r="K14" s="11"/>
      <c r="L14" s="12" t="n">
        <v>15</v>
      </c>
      <c r="M14" s="12"/>
      <c r="N14" s="13" t="s">
        <v>20</v>
      </c>
      <c r="O14" s="13"/>
      <c r="P14" s="13"/>
      <c r="Q14" s="14"/>
      <c r="R14" s="14"/>
      <c r="S14" s="14"/>
      <c r="T14" s="15"/>
      <c r="U14" s="16"/>
      <c r="V14" s="16"/>
      <c r="W14" s="17"/>
      <c r="X14" s="16"/>
      <c r="Y14" s="16"/>
      <c r="Z14" s="17"/>
      <c r="AA14" s="16"/>
      <c r="AB14" s="16"/>
      <c r="AC14" s="17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8"/>
      <c r="AQ14" s="18"/>
      <c r="AR14" s="18"/>
      <c r="AS14" s="18"/>
      <c r="AT14" s="8"/>
    </row>
    <row r="15" customFormat="false" ht="15" hidden="true" customHeight="true" outlineLevel="0" collapsed="false">
      <c r="A15" s="5"/>
      <c r="B15" s="20"/>
      <c r="C15" s="10"/>
      <c r="D15" s="10"/>
      <c r="E15" s="10"/>
      <c r="F15" s="10"/>
      <c r="G15" s="10"/>
      <c r="H15" s="11" t="s">
        <v>9</v>
      </c>
      <c r="I15" s="11"/>
      <c r="J15" s="11"/>
      <c r="K15" s="11"/>
      <c r="L15" s="12" t="n">
        <v>15</v>
      </c>
      <c r="M15" s="12"/>
      <c r="N15" s="13" t="s">
        <v>21</v>
      </c>
      <c r="O15" s="13"/>
      <c r="P15" s="13"/>
      <c r="Q15" s="14"/>
      <c r="R15" s="14"/>
      <c r="S15" s="14"/>
      <c r="T15" s="15"/>
      <c r="U15" s="16"/>
      <c r="V15" s="16"/>
      <c r="W15" s="17"/>
      <c r="X15" s="16"/>
      <c r="Y15" s="16"/>
      <c r="Z15" s="17"/>
      <c r="AA15" s="16"/>
      <c r="AB15" s="16"/>
      <c r="AC15" s="1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8"/>
      <c r="AQ15" s="18"/>
      <c r="AR15" s="18"/>
      <c r="AS15" s="18"/>
      <c r="AT15" s="8"/>
    </row>
    <row r="16" customFormat="false" ht="15" hidden="false" customHeight="true" outlineLevel="0" collapsed="false">
      <c r="A16" s="5"/>
      <c r="B16" s="20"/>
      <c r="C16" s="10"/>
      <c r="D16" s="10"/>
      <c r="E16" s="10"/>
      <c r="F16" s="10"/>
      <c r="G16" s="10"/>
      <c r="H16" s="11" t="s">
        <v>9</v>
      </c>
      <c r="I16" s="11"/>
      <c r="J16" s="11"/>
      <c r="K16" s="11"/>
      <c r="L16" s="25"/>
      <c r="M16" s="25"/>
      <c r="N16" s="13" t="s">
        <v>22</v>
      </c>
      <c r="O16" s="13"/>
      <c r="P16" s="13"/>
      <c r="Q16" s="14" t="n">
        <v>4</v>
      </c>
      <c r="R16" s="14" t="n">
        <v>4</v>
      </c>
      <c r="S16" s="14" t="n">
        <v>0</v>
      </c>
      <c r="T16" s="15" t="n">
        <v>0</v>
      </c>
      <c r="U16" s="16" t="n">
        <v>0</v>
      </c>
      <c r="V16" s="16" t="n">
        <v>0</v>
      </c>
      <c r="W16" s="17" t="n">
        <v>0</v>
      </c>
      <c r="X16" s="16" t="n">
        <v>0</v>
      </c>
      <c r="Y16" s="16" t="n">
        <v>0</v>
      </c>
      <c r="Z16" s="17" t="n">
        <v>0</v>
      </c>
      <c r="AA16" s="16" t="n">
        <v>0</v>
      </c>
      <c r="AB16" s="16" t="n">
        <v>0</v>
      </c>
      <c r="AC16" s="17" t="n">
        <v>0</v>
      </c>
      <c r="AD16" s="16" t="s">
        <v>23</v>
      </c>
      <c r="AE16" s="16" t="n">
        <v>0</v>
      </c>
      <c r="AF16" s="16" t="n">
        <v>0</v>
      </c>
      <c r="AG16" s="16" t="n">
        <v>0</v>
      </c>
      <c r="AH16" s="16" t="n">
        <v>0</v>
      </c>
      <c r="AI16" s="16" t="n">
        <v>0</v>
      </c>
      <c r="AJ16" s="16" t="n">
        <v>0</v>
      </c>
      <c r="AK16" s="16" t="n">
        <v>0</v>
      </c>
      <c r="AL16" s="16" t="n">
        <v>0</v>
      </c>
      <c r="AM16" s="16"/>
      <c r="AN16" s="16"/>
      <c r="AO16" s="16"/>
      <c r="AP16" s="18"/>
      <c r="AQ16" s="18"/>
      <c r="AR16" s="18"/>
      <c r="AS16" s="18"/>
      <c r="AT16" s="8"/>
    </row>
    <row r="17" customFormat="false" ht="15" hidden="false" customHeight="true" outlineLevel="0" collapsed="false">
      <c r="A17" s="5"/>
      <c r="B17" s="20"/>
      <c r="C17" s="10"/>
      <c r="D17" s="10"/>
      <c r="E17" s="10"/>
      <c r="F17" s="10"/>
      <c r="G17" s="10"/>
      <c r="H17" s="11" t="s">
        <v>9</v>
      </c>
      <c r="I17" s="11"/>
      <c r="J17" s="11"/>
      <c r="K17" s="11"/>
      <c r="L17" s="26" t="n">
        <v>0.333</v>
      </c>
      <c r="M17" s="26"/>
      <c r="N17" s="13" t="s">
        <v>24</v>
      </c>
      <c r="O17" s="13"/>
      <c r="P17" s="13"/>
      <c r="Q17" s="14" t="n">
        <v>4</v>
      </c>
      <c r="R17" s="14" t="n">
        <v>1</v>
      </c>
      <c r="S17" s="14" t="n">
        <v>2.52</v>
      </c>
      <c r="T17" s="15" t="n">
        <v>6.4</v>
      </c>
      <c r="U17" s="16" t="n">
        <v>4.66</v>
      </c>
      <c r="V17" s="16" t="n">
        <v>9.81</v>
      </c>
      <c r="W17" s="17" t="n">
        <v>3.6</v>
      </c>
      <c r="X17" s="16" t="n">
        <v>4.2</v>
      </c>
      <c r="Y17" s="16" t="n">
        <v>5.36</v>
      </c>
      <c r="Z17" s="17" t="n">
        <v>6.06</v>
      </c>
      <c r="AA17" s="16" t="n">
        <v>5.53</v>
      </c>
      <c r="AB17" s="16" t="n">
        <v>6.04</v>
      </c>
      <c r="AC17" s="17" t="n">
        <v>8.47</v>
      </c>
      <c r="AD17" s="16" t="n">
        <v>2.73</v>
      </c>
      <c r="AE17" s="16" t="n">
        <v>2.73</v>
      </c>
      <c r="AF17" s="16" t="n">
        <v>4.26</v>
      </c>
      <c r="AG17" s="16" t="n">
        <v>3.31</v>
      </c>
      <c r="AH17" s="16" t="n">
        <v>5.18</v>
      </c>
      <c r="AI17" s="16" t="n">
        <v>2.63</v>
      </c>
      <c r="AJ17" s="16" t="n">
        <v>5</v>
      </c>
      <c r="AK17" s="16" t="n">
        <v>8</v>
      </c>
      <c r="AL17" s="27" t="n">
        <v>13.56</v>
      </c>
      <c r="AM17" s="16"/>
      <c r="AN17" s="16"/>
      <c r="AO17" s="16"/>
      <c r="AP17" s="18"/>
      <c r="AQ17" s="18"/>
      <c r="AR17" s="18"/>
      <c r="AS17" s="18"/>
      <c r="AT17" s="8"/>
    </row>
    <row r="18" customFormat="false" ht="15" hidden="false" customHeight="true" outlineLevel="0" collapsed="false">
      <c r="A18" s="5"/>
      <c r="B18" s="20"/>
      <c r="C18" s="10"/>
      <c r="D18" s="10"/>
      <c r="E18" s="10"/>
      <c r="F18" s="10"/>
      <c r="G18" s="10"/>
      <c r="H18" s="11" t="s">
        <v>9</v>
      </c>
      <c r="I18" s="11"/>
      <c r="J18" s="11"/>
      <c r="K18" s="11"/>
      <c r="L18" s="26" t="n">
        <v>0.333</v>
      </c>
      <c r="M18" s="26"/>
      <c r="N18" s="21" t="s">
        <v>25</v>
      </c>
      <c r="O18" s="21"/>
      <c r="P18" s="21"/>
      <c r="Q18" s="14" t="n">
        <v>4</v>
      </c>
      <c r="R18" s="14" t="n">
        <v>1</v>
      </c>
      <c r="S18" s="14" t="n">
        <v>2.46</v>
      </c>
      <c r="T18" s="15" t="n">
        <v>6.7</v>
      </c>
      <c r="U18" s="16" t="n">
        <v>2.7</v>
      </c>
      <c r="V18" s="16" t="n">
        <v>3.61</v>
      </c>
      <c r="W18" s="17" t="n">
        <v>4.95</v>
      </c>
      <c r="X18" s="16" t="n">
        <v>5.73</v>
      </c>
      <c r="Y18" s="16" t="n">
        <v>5.27</v>
      </c>
      <c r="Z18" s="17" t="n">
        <v>7.91</v>
      </c>
      <c r="AA18" s="16" t="n">
        <v>5.26</v>
      </c>
      <c r="AB18" s="16" t="n">
        <v>4.9</v>
      </c>
      <c r="AC18" s="17" t="n">
        <v>5.92</v>
      </c>
      <c r="AD18" s="16" t="n">
        <v>6.91</v>
      </c>
      <c r="AE18" s="16" t="n">
        <v>4.28</v>
      </c>
      <c r="AF18" s="16" t="n">
        <v>4.62</v>
      </c>
      <c r="AG18" s="16" t="n">
        <v>6.9</v>
      </c>
      <c r="AH18" s="16" t="n">
        <v>6.86</v>
      </c>
      <c r="AI18" s="16" t="n">
        <v>3</v>
      </c>
      <c r="AJ18" s="16" t="n">
        <v>5</v>
      </c>
      <c r="AK18" s="16" t="n">
        <v>11</v>
      </c>
      <c r="AL18" s="27" t="n">
        <v>14.5</v>
      </c>
      <c r="AM18" s="16"/>
      <c r="AN18" s="16"/>
      <c r="AO18" s="16"/>
      <c r="AP18" s="18"/>
      <c r="AQ18" s="18"/>
      <c r="AR18" s="18"/>
      <c r="AS18" s="18"/>
      <c r="AT18" s="8"/>
    </row>
    <row r="19" customFormat="false" ht="15" hidden="false" customHeight="true" outlineLevel="0" collapsed="false">
      <c r="A19" s="5"/>
      <c r="B19" s="20"/>
      <c r="C19" s="10"/>
      <c r="D19" s="10"/>
      <c r="E19" s="10"/>
      <c r="F19" s="10"/>
      <c r="G19" s="10"/>
      <c r="H19" s="11" t="s">
        <v>9</v>
      </c>
      <c r="I19" s="11"/>
      <c r="J19" s="11"/>
      <c r="K19" s="11"/>
      <c r="L19" s="26" t="n">
        <v>0.333</v>
      </c>
      <c r="M19" s="26"/>
      <c r="N19" s="21" t="s">
        <v>26</v>
      </c>
      <c r="O19" s="21"/>
      <c r="P19" s="21"/>
      <c r="Q19" s="14" t="n">
        <v>4</v>
      </c>
      <c r="R19" s="14" t="n">
        <v>3</v>
      </c>
      <c r="S19" s="14" t="n">
        <v>0.64</v>
      </c>
      <c r="T19" s="15" t="n">
        <v>6.6</v>
      </c>
      <c r="U19" s="16" t="n">
        <v>3.38</v>
      </c>
      <c r="V19" s="16" t="n">
        <v>7.43</v>
      </c>
      <c r="W19" s="17" t="n">
        <v>8.03</v>
      </c>
      <c r="X19" s="16" t="n">
        <v>8.34</v>
      </c>
      <c r="Y19" s="16" t="n">
        <v>4.11</v>
      </c>
      <c r="Z19" s="17" t="n">
        <v>5.57</v>
      </c>
      <c r="AA19" s="16" t="n">
        <v>6.24</v>
      </c>
      <c r="AB19" s="16" t="n">
        <v>7.1</v>
      </c>
      <c r="AC19" s="17" t="n">
        <v>2</v>
      </c>
      <c r="AD19" s="16" t="n">
        <v>5.25</v>
      </c>
      <c r="AE19" s="16" t="n">
        <v>5</v>
      </c>
      <c r="AF19" s="16" t="n">
        <v>6</v>
      </c>
      <c r="AG19" s="16" t="n">
        <v>10</v>
      </c>
      <c r="AH19" s="16" t="n">
        <v>9.25</v>
      </c>
      <c r="AI19" s="16" t="n">
        <v>6</v>
      </c>
      <c r="AJ19" s="16" t="n">
        <v>4</v>
      </c>
      <c r="AK19" s="16" t="n">
        <v>9</v>
      </c>
      <c r="AL19" s="27" t="n">
        <v>16.1</v>
      </c>
      <c r="AM19" s="16"/>
      <c r="AN19" s="16"/>
      <c r="AO19" s="16"/>
      <c r="AP19" s="18"/>
      <c r="AQ19" s="18"/>
      <c r="AR19" s="18"/>
      <c r="AS19" s="18"/>
      <c r="AT19" s="8"/>
    </row>
    <row r="20" customFormat="false" ht="15" hidden="false" customHeight="true" outlineLevel="0" collapsed="false">
      <c r="A20" s="5"/>
      <c r="B20" s="20"/>
      <c r="C20" s="10"/>
      <c r="D20" s="10"/>
      <c r="E20" s="10"/>
      <c r="F20" s="10"/>
      <c r="G20" s="10"/>
      <c r="H20" s="11" t="s">
        <v>9</v>
      </c>
      <c r="I20" s="11"/>
      <c r="J20" s="11"/>
      <c r="K20" s="11"/>
      <c r="L20" s="26" t="n">
        <v>0.333</v>
      </c>
      <c r="M20" s="26"/>
      <c r="N20" s="21" t="s">
        <v>27</v>
      </c>
      <c r="O20" s="21"/>
      <c r="P20" s="21"/>
      <c r="Q20" s="14" t="n">
        <v>4</v>
      </c>
      <c r="R20" s="14" t="n">
        <v>3</v>
      </c>
      <c r="S20" s="14" t="n">
        <v>0.64</v>
      </c>
      <c r="T20" s="15" t="n">
        <v>11.07</v>
      </c>
      <c r="U20" s="16" t="n">
        <v>3.48</v>
      </c>
      <c r="V20" s="16" t="n">
        <v>3.68</v>
      </c>
      <c r="W20" s="17" t="n">
        <v>5.43</v>
      </c>
      <c r="X20" s="16" t="n">
        <v>6.2</v>
      </c>
      <c r="Y20" s="16" t="n">
        <v>3.75</v>
      </c>
      <c r="Z20" s="17" t="n">
        <v>4.81</v>
      </c>
      <c r="AA20" s="16" t="n">
        <v>5.15</v>
      </c>
      <c r="AB20" s="16" t="n">
        <v>3.6</v>
      </c>
      <c r="AC20" s="17" t="n">
        <v>4.7</v>
      </c>
      <c r="AD20" s="16" t="n">
        <v>4.18</v>
      </c>
      <c r="AE20" s="16" t="n">
        <v>3.18</v>
      </c>
      <c r="AF20" s="16" t="n">
        <v>3.25</v>
      </c>
      <c r="AG20" s="16" t="n">
        <v>9.5</v>
      </c>
      <c r="AH20" s="16" t="n">
        <v>5.31</v>
      </c>
      <c r="AI20" s="16" t="n">
        <v>1.25</v>
      </c>
      <c r="AJ20" s="16" t="n">
        <v>5</v>
      </c>
      <c r="AK20" s="16" t="n">
        <v>13</v>
      </c>
      <c r="AL20" s="27" t="n">
        <v>12.25</v>
      </c>
      <c r="AM20" s="16"/>
      <c r="AN20" s="16"/>
      <c r="AO20" s="16"/>
      <c r="AP20" s="18"/>
      <c r="AQ20" s="18"/>
      <c r="AR20" s="18"/>
      <c r="AS20" s="18"/>
      <c r="AT20" s="8"/>
    </row>
    <row r="21" customFormat="false" ht="15" hidden="false" customHeight="true" outlineLevel="0" collapsed="false">
      <c r="A21" s="5"/>
      <c r="B21" s="20"/>
      <c r="C21" s="10"/>
      <c r="D21" s="10"/>
      <c r="E21" s="10"/>
      <c r="F21" s="10"/>
      <c r="G21" s="10"/>
      <c r="H21" s="11" t="s">
        <v>9</v>
      </c>
      <c r="I21" s="11"/>
      <c r="J21" s="11"/>
      <c r="K21" s="11"/>
      <c r="L21" s="26" t="n">
        <v>0.333</v>
      </c>
      <c r="M21" s="26"/>
      <c r="N21" s="13" t="s">
        <v>28</v>
      </c>
      <c r="O21" s="13"/>
      <c r="P21" s="13"/>
      <c r="Q21" s="14" t="n">
        <v>4</v>
      </c>
      <c r="R21" s="14" t="n">
        <v>3</v>
      </c>
      <c r="S21" s="14" t="n">
        <v>0.64</v>
      </c>
      <c r="T21" s="15" t="n">
        <v>16.4</v>
      </c>
      <c r="U21" s="16" t="n">
        <v>7.36</v>
      </c>
      <c r="V21" s="16" t="n">
        <v>6.74</v>
      </c>
      <c r="W21" s="17" t="n">
        <v>8.28</v>
      </c>
      <c r="X21" s="16" t="n">
        <v>7.21</v>
      </c>
      <c r="Y21" s="16" t="n">
        <v>8.48</v>
      </c>
      <c r="Z21" s="17" t="n">
        <v>12.18</v>
      </c>
      <c r="AA21" s="16" t="n">
        <v>6.41</v>
      </c>
      <c r="AB21" s="16" t="n">
        <v>6.65</v>
      </c>
      <c r="AC21" s="17" t="n">
        <v>9.7</v>
      </c>
      <c r="AD21" s="16" t="n">
        <v>7.1</v>
      </c>
      <c r="AE21" s="16" t="n">
        <v>9.29</v>
      </c>
      <c r="AF21" s="16" t="n">
        <v>9.24</v>
      </c>
      <c r="AG21" s="16" t="n">
        <v>8.18</v>
      </c>
      <c r="AH21" s="16" t="n">
        <v>8.6</v>
      </c>
      <c r="AI21" s="16" t="n">
        <v>3.39</v>
      </c>
      <c r="AJ21" s="16" t="n">
        <v>12</v>
      </c>
      <c r="AK21" s="16" t="n">
        <v>17</v>
      </c>
      <c r="AL21" s="27" t="n">
        <v>18</v>
      </c>
      <c r="AM21" s="16"/>
      <c r="AN21" s="16"/>
      <c r="AO21" s="16"/>
      <c r="AP21" s="18"/>
      <c r="AQ21" s="18"/>
      <c r="AR21" s="18"/>
      <c r="AS21" s="18"/>
      <c r="AT21" s="8"/>
    </row>
    <row r="22" customFormat="false" ht="15" hidden="false" customHeight="true" outlineLevel="0" collapsed="false">
      <c r="A22" s="5"/>
      <c r="B22" s="20"/>
      <c r="C22" s="10"/>
      <c r="D22" s="10"/>
      <c r="E22" s="10"/>
      <c r="F22" s="10"/>
      <c r="G22" s="10"/>
      <c r="H22" s="11" t="s">
        <v>9</v>
      </c>
      <c r="I22" s="11"/>
      <c r="J22" s="11"/>
      <c r="K22" s="11"/>
      <c r="L22" s="26" t="n">
        <v>0.333</v>
      </c>
      <c r="M22" s="26"/>
      <c r="N22" s="13" t="s">
        <v>29</v>
      </c>
      <c r="O22" s="13"/>
      <c r="P22" s="13"/>
      <c r="Q22" s="14" t="n">
        <v>4</v>
      </c>
      <c r="R22" s="14" t="n">
        <v>3</v>
      </c>
      <c r="S22" s="14" t="n">
        <v>0.64</v>
      </c>
      <c r="T22" s="15" t="n">
        <v>9.08</v>
      </c>
      <c r="U22" s="16" t="n">
        <v>3.32</v>
      </c>
      <c r="V22" s="16" t="n">
        <v>3.2</v>
      </c>
      <c r="W22" s="17" t="n">
        <v>3.24</v>
      </c>
      <c r="X22" s="16" t="n">
        <v>2.36</v>
      </c>
      <c r="Y22" s="16" t="n">
        <v>4.61</v>
      </c>
      <c r="Z22" s="17" t="n">
        <v>5.38</v>
      </c>
      <c r="AA22" s="16" t="n">
        <v>5.4</v>
      </c>
      <c r="AB22" s="16" t="n">
        <v>2.8</v>
      </c>
      <c r="AC22" s="17" t="n">
        <v>3.43</v>
      </c>
      <c r="AD22" s="16" t="n">
        <v>4.37</v>
      </c>
      <c r="AE22" s="16" t="n">
        <v>4.93</v>
      </c>
      <c r="AF22" s="16" t="n">
        <v>5.58</v>
      </c>
      <c r="AG22" s="16" t="n">
        <v>8.9</v>
      </c>
      <c r="AH22" s="16" t="n">
        <v>6.65</v>
      </c>
      <c r="AI22" s="16" t="n">
        <v>3.16</v>
      </c>
      <c r="AJ22" s="16" t="n">
        <v>4</v>
      </c>
      <c r="AK22" s="16" t="n">
        <v>11</v>
      </c>
      <c r="AL22" s="27" t="n">
        <v>14.3</v>
      </c>
      <c r="AM22" s="16"/>
      <c r="AN22" s="16"/>
      <c r="AO22" s="16"/>
      <c r="AP22" s="18"/>
      <c r="AQ22" s="18"/>
      <c r="AR22" s="18"/>
      <c r="AS22" s="18"/>
      <c r="AT22" s="8"/>
    </row>
    <row r="23" customFormat="false" ht="15" hidden="false" customHeight="true" outlineLevel="0" collapsed="false">
      <c r="A23" s="5"/>
      <c r="B23" s="20"/>
      <c r="C23" s="10"/>
      <c r="D23" s="10"/>
      <c r="E23" s="10"/>
      <c r="F23" s="10"/>
      <c r="G23" s="10"/>
      <c r="H23" s="11" t="s">
        <v>9</v>
      </c>
      <c r="I23" s="11"/>
      <c r="J23" s="11"/>
      <c r="K23" s="11"/>
      <c r="L23" s="26" t="n">
        <v>0.333</v>
      </c>
      <c r="M23" s="26"/>
      <c r="N23" s="13" t="s">
        <v>30</v>
      </c>
      <c r="O23" s="13"/>
      <c r="P23" s="13"/>
      <c r="Q23" s="14" t="n">
        <v>4</v>
      </c>
      <c r="R23" s="14" t="n">
        <v>3</v>
      </c>
      <c r="S23" s="14" t="n">
        <v>0.64</v>
      </c>
      <c r="T23" s="15" t="n">
        <v>12</v>
      </c>
      <c r="U23" s="16" t="n">
        <v>3.83</v>
      </c>
      <c r="V23" s="16" t="n">
        <v>3.2</v>
      </c>
      <c r="W23" s="17" t="n">
        <v>1.82</v>
      </c>
      <c r="X23" s="16" t="n">
        <v>8.03</v>
      </c>
      <c r="Y23" s="16" t="n">
        <v>4.19</v>
      </c>
      <c r="Z23" s="17" t="n">
        <v>3.25</v>
      </c>
      <c r="AA23" s="16" t="n">
        <v>7.06</v>
      </c>
      <c r="AB23" s="16" t="n">
        <v>6.5</v>
      </c>
      <c r="AC23" s="17" t="n">
        <v>6.86</v>
      </c>
      <c r="AD23" s="16" t="n">
        <v>6.15</v>
      </c>
      <c r="AE23" s="16" t="n">
        <v>4.31</v>
      </c>
      <c r="AF23" s="16" t="n">
        <v>4.91</v>
      </c>
      <c r="AG23" s="16" t="n">
        <v>4.41</v>
      </c>
      <c r="AH23" s="16" t="n">
        <v>3.86</v>
      </c>
      <c r="AI23" s="16" t="n">
        <v>3.41</v>
      </c>
      <c r="AJ23" s="16" t="n">
        <v>5</v>
      </c>
      <c r="AK23" s="16" t="n">
        <v>12</v>
      </c>
      <c r="AL23" s="27" t="n">
        <v>14.3</v>
      </c>
      <c r="AM23" s="16"/>
      <c r="AN23" s="16"/>
      <c r="AO23" s="16"/>
      <c r="AP23" s="18"/>
      <c r="AQ23" s="18"/>
      <c r="AR23" s="18"/>
      <c r="AS23" s="18"/>
      <c r="AT23" s="8"/>
    </row>
    <row r="24" customFormat="false" ht="15" hidden="false" customHeight="true" outlineLevel="0" collapsed="false">
      <c r="A24" s="5"/>
      <c r="B24" s="20"/>
      <c r="C24" s="10"/>
      <c r="D24" s="10"/>
      <c r="E24" s="10"/>
      <c r="F24" s="10"/>
      <c r="G24" s="10"/>
      <c r="H24" s="11" t="s">
        <v>9</v>
      </c>
      <c r="I24" s="11"/>
      <c r="J24" s="11"/>
      <c r="K24" s="11"/>
      <c r="L24" s="26" t="n">
        <v>0.333</v>
      </c>
      <c r="M24" s="26"/>
      <c r="N24" s="21" t="s">
        <v>31</v>
      </c>
      <c r="O24" s="21"/>
      <c r="P24" s="21"/>
      <c r="Q24" s="14" t="n">
        <v>4</v>
      </c>
      <c r="R24" s="14" t="n">
        <v>3</v>
      </c>
      <c r="S24" s="14" t="n">
        <v>1</v>
      </c>
      <c r="T24" s="15" t="n">
        <v>2.8</v>
      </c>
      <c r="U24" s="16" t="n">
        <v>8.38</v>
      </c>
      <c r="V24" s="16" t="n">
        <v>3.7</v>
      </c>
      <c r="W24" s="17" t="n">
        <v>2.2</v>
      </c>
      <c r="X24" s="16" t="n">
        <v>4.91</v>
      </c>
      <c r="Y24" s="16" t="n">
        <v>2.09</v>
      </c>
      <c r="Z24" s="17" t="n">
        <v>4.81</v>
      </c>
      <c r="AA24" s="16" t="n">
        <v>5.72</v>
      </c>
      <c r="AB24" s="16" t="n">
        <v>5</v>
      </c>
      <c r="AC24" s="17" t="n">
        <v>6.47</v>
      </c>
      <c r="AD24" s="16" t="n">
        <v>3.5</v>
      </c>
      <c r="AE24" s="16" t="n">
        <v>2.93</v>
      </c>
      <c r="AF24" s="16" t="n">
        <v>6.11</v>
      </c>
      <c r="AG24" s="16" t="n">
        <v>3.66</v>
      </c>
      <c r="AH24" s="16" t="n">
        <v>3.87</v>
      </c>
      <c r="AI24" s="16" t="n">
        <v>3.25</v>
      </c>
      <c r="AJ24" s="16" t="n">
        <v>8</v>
      </c>
      <c r="AK24" s="16" t="n">
        <v>12</v>
      </c>
      <c r="AL24" s="27" t="n">
        <v>13.6</v>
      </c>
      <c r="AM24" s="16"/>
      <c r="AN24" s="16"/>
      <c r="AO24" s="16"/>
      <c r="AP24" s="18"/>
      <c r="AQ24" s="18"/>
      <c r="AR24" s="18"/>
      <c r="AS24" s="18"/>
      <c r="AT24" s="8"/>
    </row>
    <row r="25" customFormat="false" ht="15" hidden="false" customHeight="true" outlineLevel="0" collapsed="false">
      <c r="A25" s="5"/>
      <c r="B25" s="20"/>
      <c r="C25" s="10"/>
      <c r="D25" s="10"/>
      <c r="E25" s="10"/>
      <c r="F25" s="10"/>
      <c r="G25" s="10"/>
      <c r="H25" s="11" t="s">
        <v>9</v>
      </c>
      <c r="I25" s="11"/>
      <c r="J25" s="11"/>
      <c r="K25" s="11"/>
      <c r="L25" s="26" t="n">
        <v>0.333</v>
      </c>
      <c r="M25" s="26"/>
      <c r="N25" s="21" t="s">
        <v>32</v>
      </c>
      <c r="O25" s="21"/>
      <c r="P25" s="21"/>
      <c r="Q25" s="14" t="n">
        <v>4</v>
      </c>
      <c r="R25" s="14" t="n">
        <v>3</v>
      </c>
      <c r="S25" s="14" t="n">
        <v>0.64</v>
      </c>
      <c r="T25" s="15" t="n">
        <v>7</v>
      </c>
      <c r="U25" s="16" t="n">
        <v>4.6</v>
      </c>
      <c r="V25" s="16" t="n">
        <v>3.01</v>
      </c>
      <c r="W25" s="17" t="n">
        <v>4.52</v>
      </c>
      <c r="X25" s="16" t="n">
        <v>5.41</v>
      </c>
      <c r="Y25" s="16" t="n">
        <v>5.65</v>
      </c>
      <c r="Z25" s="17" t="n">
        <v>8.11</v>
      </c>
      <c r="AA25" s="16" t="n">
        <v>8.31</v>
      </c>
      <c r="AB25" s="16" t="n">
        <v>7.2</v>
      </c>
      <c r="AC25" s="17" t="n">
        <v>7.95</v>
      </c>
      <c r="AD25" s="16" t="n">
        <v>3.31</v>
      </c>
      <c r="AE25" s="16" t="n">
        <v>0.56</v>
      </c>
      <c r="AF25" s="16" t="n">
        <v>4.39</v>
      </c>
      <c r="AG25" s="16" t="n">
        <v>1.66</v>
      </c>
      <c r="AH25" s="16" t="n">
        <v>6.78</v>
      </c>
      <c r="AI25" s="16" t="n">
        <v>1.48</v>
      </c>
      <c r="AJ25" s="16" t="n">
        <v>4</v>
      </c>
      <c r="AK25" s="16" t="n">
        <v>12</v>
      </c>
      <c r="AL25" s="27" t="n">
        <v>12.5</v>
      </c>
      <c r="AM25" s="16"/>
      <c r="AN25" s="16"/>
      <c r="AO25" s="16"/>
      <c r="AP25" s="18"/>
      <c r="AQ25" s="18"/>
      <c r="AR25" s="18"/>
      <c r="AS25" s="18"/>
      <c r="AT25" s="8"/>
    </row>
    <row r="26" customFormat="false" ht="15" hidden="true" customHeight="true" outlineLevel="0" collapsed="false">
      <c r="A26" s="5"/>
      <c r="B26" s="20"/>
      <c r="C26" s="10"/>
      <c r="D26" s="10"/>
      <c r="E26" s="10"/>
      <c r="F26" s="10"/>
      <c r="G26" s="10"/>
      <c r="H26" s="11" t="s">
        <v>9</v>
      </c>
      <c r="I26" s="11"/>
      <c r="J26" s="11"/>
      <c r="K26" s="11"/>
      <c r="L26" s="28" t="n">
        <v>0.25</v>
      </c>
      <c r="M26" s="28"/>
      <c r="N26" s="13" t="s">
        <v>33</v>
      </c>
      <c r="O26" s="13"/>
      <c r="P26" s="13"/>
      <c r="Q26" s="14"/>
      <c r="R26" s="14"/>
      <c r="S26" s="14"/>
      <c r="T26" s="14"/>
      <c r="U26" s="18"/>
      <c r="V26" s="18"/>
      <c r="W26" s="14"/>
      <c r="X26" s="18"/>
      <c r="Y26" s="18"/>
      <c r="Z26" s="14"/>
      <c r="AA26" s="18"/>
      <c r="AB26" s="18"/>
      <c r="AC26" s="14"/>
      <c r="AD26" s="18"/>
      <c r="AE26" s="18"/>
      <c r="AF26" s="14"/>
      <c r="AG26" s="18"/>
      <c r="AH26" s="18"/>
      <c r="AI26" s="18"/>
      <c r="AJ26" s="14"/>
      <c r="AK26" s="18"/>
      <c r="AL26" s="14"/>
      <c r="AM26" s="18"/>
      <c r="AN26" s="18"/>
      <c r="AO26" s="18"/>
      <c r="AP26" s="18"/>
      <c r="AQ26" s="14"/>
      <c r="AR26" s="18"/>
      <c r="AS26" s="18"/>
      <c r="AT26" s="8"/>
    </row>
    <row r="27" customFormat="false" ht="15" hidden="true" customHeight="true" outlineLevel="0" collapsed="false">
      <c r="A27" s="5"/>
      <c r="B27" s="20"/>
      <c r="C27" s="10"/>
      <c r="D27" s="10"/>
      <c r="E27" s="10"/>
      <c r="F27" s="10"/>
      <c r="G27" s="10"/>
      <c r="H27" s="11" t="s">
        <v>9</v>
      </c>
      <c r="I27" s="11"/>
      <c r="J27" s="11"/>
      <c r="K27" s="11"/>
      <c r="L27" s="28" t="n">
        <v>0.25</v>
      </c>
      <c r="M27" s="28"/>
      <c r="N27" s="13" t="s">
        <v>34</v>
      </c>
      <c r="O27" s="13"/>
      <c r="P27" s="13"/>
      <c r="Q27" s="14"/>
      <c r="R27" s="14"/>
      <c r="S27" s="14"/>
      <c r="T27" s="14"/>
      <c r="U27" s="18"/>
      <c r="V27" s="18"/>
      <c r="W27" s="14"/>
      <c r="X27" s="18"/>
      <c r="Y27" s="18"/>
      <c r="Z27" s="14"/>
      <c r="AA27" s="18"/>
      <c r="AB27" s="18"/>
      <c r="AC27" s="14"/>
      <c r="AD27" s="18"/>
      <c r="AE27" s="18"/>
      <c r="AF27" s="14"/>
      <c r="AG27" s="18"/>
      <c r="AH27" s="18"/>
      <c r="AI27" s="18"/>
      <c r="AJ27" s="14"/>
      <c r="AK27" s="18"/>
      <c r="AL27" s="14"/>
      <c r="AM27" s="18"/>
      <c r="AN27" s="18"/>
      <c r="AO27" s="18"/>
      <c r="AP27" s="18"/>
      <c r="AQ27" s="14"/>
      <c r="AR27" s="18"/>
      <c r="AS27" s="18"/>
      <c r="AT27" s="8"/>
    </row>
    <row r="28" customFormat="false" ht="15" hidden="true" customHeight="true" outlineLevel="0" collapsed="false">
      <c r="A28" s="5"/>
      <c r="B28" s="29"/>
      <c r="C28" s="10"/>
      <c r="D28" s="10"/>
      <c r="E28" s="10"/>
      <c r="F28" s="10"/>
      <c r="G28" s="10"/>
      <c r="H28" s="11" t="s">
        <v>9</v>
      </c>
      <c r="I28" s="11"/>
      <c r="J28" s="11"/>
      <c r="K28" s="11"/>
      <c r="L28" s="28" t="n">
        <v>0.25</v>
      </c>
      <c r="M28" s="28"/>
      <c r="N28" s="13" t="s">
        <v>35</v>
      </c>
      <c r="O28" s="13"/>
      <c r="P28" s="13"/>
      <c r="Q28" s="14"/>
      <c r="R28" s="14"/>
      <c r="S28" s="14"/>
      <c r="T28" s="14"/>
      <c r="U28" s="18"/>
      <c r="V28" s="18"/>
      <c r="W28" s="14"/>
      <c r="X28" s="18"/>
      <c r="Y28" s="18"/>
      <c r="Z28" s="14"/>
      <c r="AA28" s="18"/>
      <c r="AB28" s="18"/>
      <c r="AC28" s="14"/>
      <c r="AD28" s="18"/>
      <c r="AE28" s="18"/>
      <c r="AF28" s="14"/>
      <c r="AG28" s="18"/>
      <c r="AH28" s="18"/>
      <c r="AI28" s="18"/>
      <c r="AJ28" s="14"/>
      <c r="AK28" s="18"/>
      <c r="AL28" s="14"/>
      <c r="AM28" s="18"/>
      <c r="AN28" s="18"/>
      <c r="AO28" s="18"/>
      <c r="AP28" s="18"/>
      <c r="AQ28" s="14"/>
      <c r="AR28" s="18"/>
      <c r="AS28" s="18"/>
      <c r="AT28" s="8"/>
    </row>
    <row r="29" customFormat="false" ht="15" hidden="false" customHeight="true" outlineLevel="0" collapsed="false">
      <c r="A29" s="4" t="s">
        <v>36</v>
      </c>
      <c r="B29" s="4"/>
      <c r="C29" s="4"/>
      <c r="D29" s="4"/>
      <c r="E29" s="4"/>
      <c r="F29" s="4"/>
      <c r="G29" s="4"/>
      <c r="H29" s="30" t="s">
        <v>37</v>
      </c>
      <c r="I29" s="30"/>
      <c r="J29" s="30"/>
      <c r="K29" s="30"/>
      <c r="L29" s="30"/>
      <c r="M29" s="30"/>
      <c r="N29" s="30"/>
      <c r="O29" s="30"/>
      <c r="P29" s="30"/>
      <c r="Q29" s="31" t="n">
        <v>43374</v>
      </c>
      <c r="R29" s="3" t="n">
        <v>43405</v>
      </c>
      <c r="S29" s="3" t="n">
        <v>43435</v>
      </c>
      <c r="T29" s="3" t="n">
        <v>43466</v>
      </c>
      <c r="U29" s="3" t="n">
        <v>43497</v>
      </c>
      <c r="V29" s="3" t="n">
        <v>43525</v>
      </c>
      <c r="W29" s="3" t="n">
        <v>43556</v>
      </c>
      <c r="X29" s="3" t="n">
        <v>43586</v>
      </c>
      <c r="Y29" s="3" t="n">
        <v>43617</v>
      </c>
      <c r="Z29" s="3" t="n">
        <v>43647</v>
      </c>
      <c r="AA29" s="3" t="n">
        <v>43678</v>
      </c>
      <c r="AB29" s="3" t="n">
        <v>43709</v>
      </c>
      <c r="AC29" s="3" t="n">
        <v>43739</v>
      </c>
      <c r="AD29" s="3" t="n">
        <v>43770</v>
      </c>
      <c r="AE29" s="3" t="n">
        <v>43800</v>
      </c>
      <c r="AF29" s="3" t="n">
        <v>43831</v>
      </c>
      <c r="AG29" s="3" t="n">
        <v>43862</v>
      </c>
      <c r="AH29" s="3" t="n">
        <v>43891</v>
      </c>
      <c r="AI29" s="3" t="n">
        <v>43922</v>
      </c>
      <c r="AJ29" s="3" t="n">
        <v>43952</v>
      </c>
      <c r="AK29" s="3" t="n">
        <v>43983</v>
      </c>
      <c r="AL29" s="3" t="n">
        <v>44013</v>
      </c>
      <c r="AM29" s="3" t="n">
        <v>44044</v>
      </c>
      <c r="AN29" s="3" t="n">
        <v>44075</v>
      </c>
      <c r="AO29" s="3" t="n">
        <v>44105</v>
      </c>
      <c r="AP29" s="3" t="n">
        <v>44136</v>
      </c>
      <c r="AQ29" s="3" t="n">
        <v>44166</v>
      </c>
      <c r="AR29" s="3" t="n">
        <v>44197</v>
      </c>
      <c r="AS29" s="3" t="n">
        <v>44228</v>
      </c>
      <c r="AT29" s="4" t="s">
        <v>1</v>
      </c>
    </row>
    <row r="30" customFormat="false" ht="15" hidden="false" customHeight="false" outlineLevel="0" collapsed="false">
      <c r="A30" s="32" t="s">
        <v>38</v>
      </c>
      <c r="B30" s="32" t="s">
        <v>39</v>
      </c>
      <c r="C30" s="32" t="s">
        <v>40</v>
      </c>
      <c r="D30" s="32" t="s">
        <v>41</v>
      </c>
      <c r="E30" s="32" t="s">
        <v>42</v>
      </c>
      <c r="F30" s="32" t="s">
        <v>43</v>
      </c>
      <c r="G30" s="32" t="s">
        <v>44</v>
      </c>
      <c r="H30" s="33" t="s">
        <v>45</v>
      </c>
      <c r="I30" s="33"/>
      <c r="J30" s="34" t="s">
        <v>46</v>
      </c>
      <c r="K30" s="34"/>
      <c r="L30" s="34"/>
      <c r="M30" s="34"/>
      <c r="N30" s="34"/>
      <c r="O30" s="35" t="s">
        <v>47</v>
      </c>
      <c r="P30" s="35"/>
      <c r="Q30" s="31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"/>
    </row>
    <row r="31" customFormat="false" ht="22.5" hidden="false" customHeight="true" outlineLevel="0" collapsed="false">
      <c r="A31" s="5" t="s">
        <v>48</v>
      </c>
      <c r="B31" s="36" t="n">
        <v>1</v>
      </c>
      <c r="C31" s="10" t="s">
        <v>49</v>
      </c>
      <c r="D31" s="37" t="s">
        <v>50</v>
      </c>
      <c r="E31" s="38" t="s">
        <v>6</v>
      </c>
      <c r="F31" s="10" t="s">
        <v>7</v>
      </c>
      <c r="G31" s="39" t="s">
        <v>51</v>
      </c>
      <c r="H31" s="40" t="s">
        <v>52</v>
      </c>
      <c r="I31" s="41" t="n">
        <f aca="false">I32+I33+I34</f>
        <v>93</v>
      </c>
      <c r="J31" s="42" t="n">
        <f aca="false">P31</f>
        <v>83</v>
      </c>
      <c r="K31" s="43" t="s">
        <v>53</v>
      </c>
      <c r="L31" s="43" t="s">
        <v>54</v>
      </c>
      <c r="M31" s="43" t="s">
        <v>53</v>
      </c>
      <c r="N31" s="42" t="n">
        <f aca="false">I31</f>
        <v>93</v>
      </c>
      <c r="O31" s="44" t="s">
        <v>55</v>
      </c>
      <c r="P31" s="45" t="n">
        <f aca="false">P32+P33+P34</f>
        <v>83</v>
      </c>
      <c r="Q31" s="46" t="n">
        <f aca="false">Q32+Q33</f>
        <v>32</v>
      </c>
      <c r="R31" s="47" t="n">
        <f aca="false">R32+R33</f>
        <v>114</v>
      </c>
      <c r="S31" s="47" t="n">
        <f aca="false">S32+S33</f>
        <v>30</v>
      </c>
      <c r="T31" s="47" t="n">
        <f aca="false">T32+T33</f>
        <v>47</v>
      </c>
      <c r="U31" s="47" t="n">
        <f aca="false">U32+U33</f>
        <v>39</v>
      </c>
      <c r="V31" s="47" t="n">
        <f aca="false">V32+V33</f>
        <v>56</v>
      </c>
      <c r="W31" s="47" t="n">
        <f aca="false">W32+W33</f>
        <v>37</v>
      </c>
      <c r="X31" s="47" t="n">
        <f aca="false">X32+X33</f>
        <v>38</v>
      </c>
      <c r="Y31" s="47" t="n">
        <f aca="false">Y32+Y33</f>
        <v>44</v>
      </c>
      <c r="Z31" s="47" t="n">
        <f aca="false">Z32+Z33</f>
        <v>36</v>
      </c>
      <c r="AA31" s="47" t="n">
        <f aca="false">AA32+AA33</f>
        <v>43</v>
      </c>
      <c r="AB31" s="47" t="n">
        <f aca="false">AB32+AB33</f>
        <v>49</v>
      </c>
      <c r="AC31" s="47" t="n">
        <f aca="false">AC32+AC33</f>
        <v>57</v>
      </c>
      <c r="AD31" s="47" t="n">
        <f aca="false">AD32+AD33+AD34</f>
        <v>63</v>
      </c>
      <c r="AE31" s="47" t="n">
        <f aca="false">AE32+AE33+AE34</f>
        <v>25</v>
      </c>
      <c r="AF31" s="47" t="n">
        <f aca="false">AF32+AF33+AF34</f>
        <v>27</v>
      </c>
      <c r="AG31" s="47" t="n">
        <v>21</v>
      </c>
      <c r="AH31" s="47" t="n">
        <f aca="false">AH32+AH33+AH34</f>
        <v>74</v>
      </c>
      <c r="AI31" s="47" t="n">
        <f aca="false">AI32+AI33+AI34</f>
        <v>13</v>
      </c>
      <c r="AJ31" s="47" t="n">
        <f aca="false">AJ32+AJ33+AJ34</f>
        <v>38</v>
      </c>
      <c r="AK31" s="47" t="n">
        <f aca="false">AK32+AK33+AK34</f>
        <v>34</v>
      </c>
      <c r="AL31" s="47" t="n">
        <f aca="false">AL32+AL33+AL34</f>
        <v>25</v>
      </c>
      <c r="AM31" s="47" t="n">
        <f aca="false">AM32+AM33+AM34</f>
        <v>0</v>
      </c>
      <c r="AN31" s="47" t="n">
        <f aca="false">AN32+AN33+AN34</f>
        <v>0</v>
      </c>
      <c r="AO31" s="47" t="n">
        <f aca="false">AO32+AO33+AO34</f>
        <v>0</v>
      </c>
      <c r="AP31" s="47" t="n">
        <f aca="false">AP32+AP33+AP34</f>
        <v>0</v>
      </c>
      <c r="AQ31" s="47" t="n">
        <f aca="false">AQ32+AQ33+AQ34</f>
        <v>0</v>
      </c>
      <c r="AR31" s="47" t="n">
        <f aca="false">AR32+AR33+AR34</f>
        <v>0</v>
      </c>
      <c r="AS31" s="47" t="n">
        <f aca="false">AS32+AS33+AS34</f>
        <v>0</v>
      </c>
      <c r="AT31" s="48"/>
    </row>
    <row r="32" customFormat="false" ht="15" hidden="false" customHeight="false" outlineLevel="0" collapsed="false">
      <c r="A32" s="5"/>
      <c r="B32" s="36"/>
      <c r="C32" s="10"/>
      <c r="D32" s="49" t="s">
        <v>56</v>
      </c>
      <c r="E32" s="49"/>
      <c r="F32" s="50"/>
      <c r="G32" s="51"/>
      <c r="H32" s="40" t="s">
        <v>52</v>
      </c>
      <c r="I32" s="41" t="n">
        <v>35</v>
      </c>
      <c r="J32" s="42" t="n">
        <f aca="false">P32</f>
        <v>33</v>
      </c>
      <c r="K32" s="43" t="s">
        <v>53</v>
      </c>
      <c r="L32" s="43" t="s">
        <v>54</v>
      </c>
      <c r="M32" s="43" t="s">
        <v>53</v>
      </c>
      <c r="N32" s="42" t="n">
        <f aca="false">I32</f>
        <v>35</v>
      </c>
      <c r="O32" s="44" t="s">
        <v>55</v>
      </c>
      <c r="P32" s="45" t="n">
        <v>33</v>
      </c>
      <c r="Q32" s="52" t="n">
        <v>18</v>
      </c>
      <c r="R32" s="52" t="n">
        <v>33</v>
      </c>
      <c r="S32" s="52" t="n">
        <v>21</v>
      </c>
      <c r="T32" s="52" t="n">
        <v>38</v>
      </c>
      <c r="U32" s="52" t="n">
        <v>32</v>
      </c>
      <c r="V32" s="52" t="n">
        <v>38</v>
      </c>
      <c r="W32" s="52" t="n">
        <v>35</v>
      </c>
      <c r="X32" s="52" t="n">
        <v>35</v>
      </c>
      <c r="Y32" s="52" t="n">
        <v>40</v>
      </c>
      <c r="Z32" s="52" t="n">
        <v>28</v>
      </c>
      <c r="AA32" s="52" t="n">
        <v>40</v>
      </c>
      <c r="AB32" s="52" t="n">
        <v>33</v>
      </c>
      <c r="AC32" s="52" t="n">
        <v>33</v>
      </c>
      <c r="AD32" s="52" t="n">
        <v>37</v>
      </c>
      <c r="AE32" s="52" t="n">
        <v>25</v>
      </c>
      <c r="AF32" s="52" t="n">
        <v>22</v>
      </c>
      <c r="AG32" s="52" t="n">
        <v>26</v>
      </c>
      <c r="AH32" s="52" t="n">
        <v>23</v>
      </c>
      <c r="AI32" s="52" t="n">
        <v>11</v>
      </c>
      <c r="AJ32" s="52" t="n">
        <v>29</v>
      </c>
      <c r="AK32" s="52" t="n">
        <v>28</v>
      </c>
      <c r="AL32" s="52" t="n">
        <v>23</v>
      </c>
      <c r="AM32" s="52"/>
      <c r="AN32" s="52"/>
      <c r="AO32" s="52"/>
      <c r="AP32" s="52"/>
      <c r="AQ32" s="52"/>
      <c r="AR32" s="52"/>
      <c r="AS32" s="52"/>
      <c r="AT32" s="53"/>
    </row>
    <row r="33" customFormat="false" ht="15" hidden="false" customHeight="false" outlineLevel="0" collapsed="false">
      <c r="A33" s="5"/>
      <c r="B33" s="36"/>
      <c r="C33" s="10"/>
      <c r="D33" s="49" t="s">
        <v>57</v>
      </c>
      <c r="E33" s="49"/>
      <c r="F33" s="50"/>
      <c r="G33" s="51"/>
      <c r="H33" s="40" t="s">
        <v>52</v>
      </c>
      <c r="I33" s="41" t="n">
        <v>12</v>
      </c>
      <c r="J33" s="42" t="n">
        <f aca="false">P33</f>
        <v>9</v>
      </c>
      <c r="K33" s="43" t="s">
        <v>53</v>
      </c>
      <c r="L33" s="43" t="s">
        <v>54</v>
      </c>
      <c r="M33" s="43" t="s">
        <v>53</v>
      </c>
      <c r="N33" s="42" t="n">
        <f aca="false">I33</f>
        <v>12</v>
      </c>
      <c r="O33" s="44" t="s">
        <v>55</v>
      </c>
      <c r="P33" s="45" t="n">
        <v>9</v>
      </c>
      <c r="Q33" s="52" t="n">
        <v>14</v>
      </c>
      <c r="R33" s="52" t="n">
        <v>81</v>
      </c>
      <c r="S33" s="52" t="n">
        <v>9</v>
      </c>
      <c r="T33" s="52" t="n">
        <v>9</v>
      </c>
      <c r="U33" s="52" t="n">
        <v>7</v>
      </c>
      <c r="V33" s="52" t="n">
        <v>18</v>
      </c>
      <c r="W33" s="52" t="n">
        <v>2</v>
      </c>
      <c r="X33" s="52" t="n">
        <v>3</v>
      </c>
      <c r="Y33" s="52" t="n">
        <v>4</v>
      </c>
      <c r="Z33" s="52" t="n">
        <v>8</v>
      </c>
      <c r="AA33" s="52" t="n">
        <v>3</v>
      </c>
      <c r="AB33" s="52" t="n">
        <v>16</v>
      </c>
      <c r="AC33" s="52" t="n">
        <v>24</v>
      </c>
      <c r="AD33" s="52" t="n">
        <v>13</v>
      </c>
      <c r="AE33" s="52" t="n">
        <v>0</v>
      </c>
      <c r="AF33" s="52" t="n">
        <v>3</v>
      </c>
      <c r="AG33" s="52" t="n">
        <v>17</v>
      </c>
      <c r="AH33" s="52" t="n">
        <v>35</v>
      </c>
      <c r="AI33" s="52" t="n">
        <v>2</v>
      </c>
      <c r="AJ33" s="52" t="n">
        <v>9</v>
      </c>
      <c r="AK33" s="52" t="n">
        <v>3</v>
      </c>
      <c r="AL33" s="52" t="n">
        <v>2</v>
      </c>
      <c r="AM33" s="52"/>
      <c r="AN33" s="52"/>
      <c r="AO33" s="52"/>
      <c r="AP33" s="52"/>
      <c r="AQ33" s="52"/>
      <c r="AR33" s="52"/>
      <c r="AS33" s="52"/>
      <c r="AT33" s="53"/>
    </row>
    <row r="34" customFormat="false" ht="15" hidden="false" customHeight="false" outlineLevel="0" collapsed="false">
      <c r="A34" s="5"/>
      <c r="B34" s="36"/>
      <c r="C34" s="10"/>
      <c r="D34" s="49" t="s">
        <v>58</v>
      </c>
      <c r="E34" s="49"/>
      <c r="F34" s="50"/>
      <c r="G34" s="51"/>
      <c r="H34" s="40" t="s">
        <v>52</v>
      </c>
      <c r="I34" s="41" t="n">
        <v>46</v>
      </c>
      <c r="J34" s="42" t="n">
        <f aca="false">P34</f>
        <v>41</v>
      </c>
      <c r="K34" s="43" t="s">
        <v>53</v>
      </c>
      <c r="L34" s="43" t="s">
        <v>54</v>
      </c>
      <c r="M34" s="43" t="s">
        <v>53</v>
      </c>
      <c r="N34" s="42" t="n">
        <f aca="false">I34</f>
        <v>46</v>
      </c>
      <c r="O34" s="44" t="s">
        <v>55</v>
      </c>
      <c r="P34" s="45" t="n">
        <v>41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2" t="n">
        <v>13</v>
      </c>
      <c r="AE34" s="52" t="n">
        <v>0</v>
      </c>
      <c r="AF34" s="52" t="n">
        <v>2</v>
      </c>
      <c r="AG34" s="52" t="n">
        <v>1</v>
      </c>
      <c r="AH34" s="52" t="n">
        <v>16</v>
      </c>
      <c r="AI34" s="52" t="n">
        <v>0</v>
      </c>
      <c r="AJ34" s="52" t="n">
        <v>0</v>
      </c>
      <c r="AK34" s="52" t="n">
        <v>3</v>
      </c>
      <c r="AL34" s="52" t="n">
        <v>0</v>
      </c>
      <c r="AM34" s="52"/>
      <c r="AN34" s="52"/>
      <c r="AO34" s="52"/>
      <c r="AP34" s="52"/>
      <c r="AQ34" s="52"/>
      <c r="AR34" s="52"/>
      <c r="AS34" s="52"/>
      <c r="AT34" s="53"/>
    </row>
    <row r="35" customFormat="false" ht="22.5" hidden="false" customHeight="true" outlineLevel="0" collapsed="false">
      <c r="A35" s="5"/>
      <c r="B35" s="36" t="n">
        <v>2</v>
      </c>
      <c r="C35" s="10" t="s">
        <v>59</v>
      </c>
      <c r="D35" s="37" t="s">
        <v>60</v>
      </c>
      <c r="E35" s="38" t="s">
        <v>6</v>
      </c>
      <c r="F35" s="10" t="s">
        <v>7</v>
      </c>
      <c r="G35" s="39" t="s">
        <v>51</v>
      </c>
      <c r="H35" s="40" t="s">
        <v>55</v>
      </c>
      <c r="I35" s="41" t="n">
        <f aca="false">I36+I37</f>
        <v>130</v>
      </c>
      <c r="J35" s="42" t="n">
        <f aca="false">I35</f>
        <v>130</v>
      </c>
      <c r="K35" s="43" t="s">
        <v>53</v>
      </c>
      <c r="L35" s="43" t="s">
        <v>54</v>
      </c>
      <c r="M35" s="43" t="s">
        <v>53</v>
      </c>
      <c r="N35" s="42" t="n">
        <f aca="false">P35</f>
        <v>138</v>
      </c>
      <c r="O35" s="44" t="s">
        <v>52</v>
      </c>
      <c r="P35" s="45" t="n">
        <f aca="false">P36+P37</f>
        <v>138</v>
      </c>
      <c r="Q35" s="47" t="n">
        <f aca="false">Q36+Q37</f>
        <v>21</v>
      </c>
      <c r="R35" s="47" t="n">
        <f aca="false">R36+R37</f>
        <v>37</v>
      </c>
      <c r="S35" s="47" t="n">
        <f aca="false">S36+S37</f>
        <v>52</v>
      </c>
      <c r="T35" s="47" t="n">
        <f aca="false">T36+T37</f>
        <v>30</v>
      </c>
      <c r="U35" s="47" t="n">
        <f aca="false">U36+U37</f>
        <v>31</v>
      </c>
      <c r="V35" s="47" t="n">
        <f aca="false">V36+V37</f>
        <v>49</v>
      </c>
      <c r="W35" s="47" t="n">
        <f aca="false">W36+W37</f>
        <v>13</v>
      </c>
      <c r="X35" s="47" t="n">
        <f aca="false">X36+X37</f>
        <v>17</v>
      </c>
      <c r="Y35" s="47" t="n">
        <f aca="false">Y36+Y37</f>
        <v>56</v>
      </c>
      <c r="Z35" s="47" t="n">
        <f aca="false">Z36+Z37</f>
        <v>174</v>
      </c>
      <c r="AA35" s="47" t="n">
        <f aca="false">AA36+AA37</f>
        <v>45</v>
      </c>
      <c r="AB35" s="47" t="n">
        <f aca="false">AB36+AB37</f>
        <v>48</v>
      </c>
      <c r="AC35" s="47" t="n">
        <f aca="false">AC36+AC37</f>
        <v>20</v>
      </c>
      <c r="AD35" s="47" t="n">
        <f aca="false">AD36+AD37</f>
        <v>87</v>
      </c>
      <c r="AE35" s="47" t="n">
        <f aca="false">AE36+AE37</f>
        <v>16</v>
      </c>
      <c r="AF35" s="47" t="n">
        <f aca="false">AF36+AF37</f>
        <v>19</v>
      </c>
      <c r="AG35" s="47" t="n">
        <f aca="false">AG36+AG37</f>
        <v>40</v>
      </c>
      <c r="AH35" s="47" t="n">
        <f aca="false">AH36+AH37</f>
        <v>89</v>
      </c>
      <c r="AI35" s="47" t="n">
        <f aca="false">AI36+AI37</f>
        <v>18</v>
      </c>
      <c r="AJ35" s="47" t="n">
        <f aca="false">AJ36+AJ37</f>
        <v>20</v>
      </c>
      <c r="AK35" s="47" t="n">
        <f aca="false">AK36+AK37</f>
        <v>17</v>
      </c>
      <c r="AL35" s="47" t="n">
        <f aca="false">AL36+AL37</f>
        <v>17</v>
      </c>
      <c r="AM35" s="47" t="n">
        <f aca="false">AM36+AM37</f>
        <v>0</v>
      </c>
      <c r="AN35" s="47" t="n">
        <f aca="false">AN36+AN37</f>
        <v>0</v>
      </c>
      <c r="AO35" s="47" t="n">
        <f aca="false">AO36+AO37</f>
        <v>0</v>
      </c>
      <c r="AP35" s="47" t="n">
        <f aca="false">AP36+AP37</f>
        <v>0</v>
      </c>
      <c r="AQ35" s="47" t="n">
        <f aca="false">AQ36+AQ37</f>
        <v>0</v>
      </c>
      <c r="AR35" s="47" t="n">
        <f aca="false">AR36+AR37</f>
        <v>0</v>
      </c>
      <c r="AS35" s="47" t="n">
        <f aca="false">AS36+AS37</f>
        <v>0</v>
      </c>
      <c r="AT35" s="48"/>
    </row>
    <row r="36" customFormat="false" ht="15" hidden="false" customHeight="false" outlineLevel="0" collapsed="false">
      <c r="A36" s="5"/>
      <c r="B36" s="36"/>
      <c r="C36" s="10"/>
      <c r="D36" s="38" t="s">
        <v>61</v>
      </c>
      <c r="E36" s="38"/>
      <c r="F36" s="10"/>
      <c r="G36" s="39"/>
      <c r="H36" s="40" t="s">
        <v>55</v>
      </c>
      <c r="I36" s="41" t="n">
        <v>126</v>
      </c>
      <c r="J36" s="42" t="n">
        <f aca="false">I36</f>
        <v>126</v>
      </c>
      <c r="K36" s="43" t="s">
        <v>53</v>
      </c>
      <c r="L36" s="43" t="s">
        <v>54</v>
      </c>
      <c r="M36" s="43" t="s">
        <v>53</v>
      </c>
      <c r="N36" s="42" t="n">
        <f aca="false">P36</f>
        <v>132</v>
      </c>
      <c r="O36" s="44" t="s">
        <v>52</v>
      </c>
      <c r="P36" s="45" t="n">
        <v>132</v>
      </c>
      <c r="Q36" s="55" t="n">
        <v>21</v>
      </c>
      <c r="R36" s="55" t="n">
        <v>37</v>
      </c>
      <c r="S36" s="55" t="n">
        <v>52</v>
      </c>
      <c r="T36" s="55" t="n">
        <v>30</v>
      </c>
      <c r="U36" s="55" t="n">
        <v>31</v>
      </c>
      <c r="V36" s="55" t="n">
        <v>49</v>
      </c>
      <c r="W36" s="55" t="n">
        <v>13</v>
      </c>
      <c r="X36" s="55" t="n">
        <v>17</v>
      </c>
      <c r="Y36" s="55" t="n">
        <v>56</v>
      </c>
      <c r="Z36" s="55" t="n">
        <v>15</v>
      </c>
      <c r="AA36" s="55" t="n">
        <v>24</v>
      </c>
      <c r="AB36" s="55" t="n">
        <v>27</v>
      </c>
      <c r="AC36" s="55" t="n">
        <v>14</v>
      </c>
      <c r="AD36" s="55" t="n">
        <v>25</v>
      </c>
      <c r="AE36" s="55" t="n">
        <v>9</v>
      </c>
      <c r="AF36" s="55" t="n">
        <v>17</v>
      </c>
      <c r="AG36" s="55" t="n">
        <v>21</v>
      </c>
      <c r="AH36" s="55" t="n">
        <v>39</v>
      </c>
      <c r="AI36" s="55" t="n">
        <v>11</v>
      </c>
      <c r="AJ36" s="55" t="n">
        <v>7</v>
      </c>
      <c r="AK36" s="55" t="n">
        <v>10</v>
      </c>
      <c r="AL36" s="55" t="n">
        <v>13</v>
      </c>
      <c r="AM36" s="55"/>
      <c r="AN36" s="55"/>
      <c r="AO36" s="55"/>
      <c r="AP36" s="55"/>
      <c r="AQ36" s="55"/>
      <c r="AR36" s="55"/>
      <c r="AS36" s="55"/>
      <c r="AT36" s="48"/>
    </row>
    <row r="37" customFormat="false" ht="15" hidden="false" customHeight="false" outlineLevel="0" collapsed="false">
      <c r="A37" s="5"/>
      <c r="B37" s="36"/>
      <c r="C37" s="10"/>
      <c r="D37" s="38" t="s">
        <v>62</v>
      </c>
      <c r="E37" s="38"/>
      <c r="F37" s="10"/>
      <c r="G37" s="39"/>
      <c r="H37" s="40" t="s">
        <v>55</v>
      </c>
      <c r="I37" s="41" t="n">
        <v>4</v>
      </c>
      <c r="J37" s="42" t="n">
        <f aca="false">I37</f>
        <v>4</v>
      </c>
      <c r="K37" s="43" t="s">
        <v>53</v>
      </c>
      <c r="L37" s="43" t="s">
        <v>54</v>
      </c>
      <c r="M37" s="43" t="s">
        <v>53</v>
      </c>
      <c r="N37" s="42" t="n">
        <f aca="false">P37</f>
        <v>6</v>
      </c>
      <c r="O37" s="44" t="s">
        <v>52</v>
      </c>
      <c r="P37" s="45" t="n">
        <v>6</v>
      </c>
      <c r="Q37" s="55" t="n">
        <v>0</v>
      </c>
      <c r="R37" s="55" t="n">
        <v>0</v>
      </c>
      <c r="S37" s="55" t="n">
        <v>0</v>
      </c>
      <c r="T37" s="55"/>
      <c r="U37" s="55" t="n">
        <v>0</v>
      </c>
      <c r="V37" s="55" t="n">
        <v>0</v>
      </c>
      <c r="W37" s="55" t="n">
        <v>0</v>
      </c>
      <c r="X37" s="55" t="n">
        <v>0</v>
      </c>
      <c r="Y37" s="55" t="n">
        <v>0</v>
      </c>
      <c r="Z37" s="55" t="n">
        <v>159</v>
      </c>
      <c r="AA37" s="55" t="n">
        <v>21</v>
      </c>
      <c r="AB37" s="55" t="n">
        <v>21</v>
      </c>
      <c r="AC37" s="55" t="n">
        <v>6</v>
      </c>
      <c r="AD37" s="55" t="n">
        <v>62</v>
      </c>
      <c r="AE37" s="55" t="n">
        <v>7</v>
      </c>
      <c r="AF37" s="55" t="n">
        <v>2</v>
      </c>
      <c r="AG37" s="55" t="n">
        <v>19</v>
      </c>
      <c r="AH37" s="55" t="n">
        <v>50</v>
      </c>
      <c r="AI37" s="55" t="n">
        <v>7</v>
      </c>
      <c r="AJ37" s="55" t="n">
        <v>13</v>
      </c>
      <c r="AK37" s="55" t="n">
        <v>7</v>
      </c>
      <c r="AL37" s="55" t="n">
        <v>4</v>
      </c>
      <c r="AM37" s="55"/>
      <c r="AN37" s="55"/>
      <c r="AO37" s="55"/>
      <c r="AP37" s="55"/>
      <c r="AQ37" s="55"/>
      <c r="AR37" s="55"/>
      <c r="AS37" s="55"/>
      <c r="AT37" s="48"/>
    </row>
    <row r="38" customFormat="false" ht="22.5" hidden="false" customHeight="false" outlineLevel="0" collapsed="false">
      <c r="A38" s="5"/>
      <c r="B38" s="36" t="n">
        <v>3</v>
      </c>
      <c r="C38" s="10" t="s">
        <v>63</v>
      </c>
      <c r="D38" s="38" t="s">
        <v>64</v>
      </c>
      <c r="E38" s="38" t="s">
        <v>6</v>
      </c>
      <c r="F38" s="10" t="s">
        <v>7</v>
      </c>
      <c r="G38" s="39" t="s">
        <v>51</v>
      </c>
      <c r="H38" s="40" t="s">
        <v>52</v>
      </c>
      <c r="I38" s="41" t="n">
        <v>1845</v>
      </c>
      <c r="J38" s="42" t="n">
        <f aca="false">P38</f>
        <v>1758</v>
      </c>
      <c r="K38" s="43" t="s">
        <v>53</v>
      </c>
      <c r="L38" s="43" t="s">
        <v>54</v>
      </c>
      <c r="M38" s="43" t="s">
        <v>53</v>
      </c>
      <c r="N38" s="42" t="n">
        <f aca="false">I38</f>
        <v>1845</v>
      </c>
      <c r="O38" s="56" t="s">
        <v>55</v>
      </c>
      <c r="P38" s="45" t="n">
        <v>1758</v>
      </c>
      <c r="Q38" s="55"/>
      <c r="R38" s="55" t="n">
        <v>1003</v>
      </c>
      <c r="S38" s="55" t="n">
        <v>999</v>
      </c>
      <c r="T38" s="55" t="n">
        <v>1018</v>
      </c>
      <c r="U38" s="55" t="n">
        <v>1026</v>
      </c>
      <c r="V38" s="55" t="n">
        <v>1033</v>
      </c>
      <c r="W38" s="55" t="n">
        <v>1057</v>
      </c>
      <c r="X38" s="55" t="n">
        <v>1078</v>
      </c>
      <c r="Y38" s="55" t="n">
        <v>1073</v>
      </c>
      <c r="Z38" s="55" t="n">
        <v>935</v>
      </c>
      <c r="AA38" s="55" t="n">
        <v>933</v>
      </c>
      <c r="AB38" s="55" t="n">
        <v>934</v>
      </c>
      <c r="AC38" s="55" t="n">
        <v>974</v>
      </c>
      <c r="AD38" s="55" t="n">
        <v>938</v>
      </c>
      <c r="AE38" s="55" t="n">
        <v>947</v>
      </c>
      <c r="AF38" s="55" t="n">
        <v>955</v>
      </c>
      <c r="AG38" s="55" t="n">
        <v>956</v>
      </c>
      <c r="AH38" s="55" t="n">
        <v>943</v>
      </c>
      <c r="AI38" s="55" t="n">
        <v>957</v>
      </c>
      <c r="AJ38" s="55" t="n">
        <v>974</v>
      </c>
      <c r="AK38" s="55" t="n">
        <v>991</v>
      </c>
      <c r="AL38" s="55" t="n">
        <v>999</v>
      </c>
      <c r="AM38" s="55"/>
      <c r="AN38" s="55"/>
      <c r="AO38" s="55"/>
      <c r="AP38" s="55"/>
      <c r="AQ38" s="55"/>
      <c r="AR38" s="55"/>
      <c r="AS38" s="55"/>
      <c r="AT38" s="48"/>
    </row>
    <row r="39" customFormat="false" ht="33.75" hidden="false" customHeight="false" outlineLevel="0" collapsed="false">
      <c r="A39" s="5"/>
      <c r="B39" s="57" t="n">
        <v>4</v>
      </c>
      <c r="C39" s="58" t="s">
        <v>65</v>
      </c>
      <c r="D39" s="59" t="s">
        <v>66</v>
      </c>
      <c r="E39" s="38" t="s">
        <v>6</v>
      </c>
      <c r="F39" s="10" t="s">
        <v>7</v>
      </c>
      <c r="G39" s="39" t="s">
        <v>67</v>
      </c>
      <c r="H39" s="40" t="s">
        <v>55</v>
      </c>
      <c r="I39" s="60" t="n">
        <v>0.9</v>
      </c>
      <c r="J39" s="61" t="n">
        <f aca="false">I39</f>
        <v>0.9</v>
      </c>
      <c r="K39" s="43" t="s">
        <v>53</v>
      </c>
      <c r="L39" s="43" t="s">
        <v>54</v>
      </c>
      <c r="M39" s="43" t="s">
        <v>53</v>
      </c>
      <c r="N39" s="61" t="n">
        <f aca="false">P39</f>
        <v>1</v>
      </c>
      <c r="O39" s="44" t="s">
        <v>52</v>
      </c>
      <c r="P39" s="62" t="n">
        <v>1</v>
      </c>
      <c r="Q39" s="63" t="n">
        <f aca="false">Q35/Q31</f>
        <v>0.65625</v>
      </c>
      <c r="R39" s="63" t="n">
        <f aca="false">R35/R31</f>
        <v>0.324561403508772</v>
      </c>
      <c r="S39" s="63" t="n">
        <f aca="false">S35/S31</f>
        <v>1.73333333333333</v>
      </c>
      <c r="T39" s="63" t="n">
        <f aca="false">T35/T31</f>
        <v>0.638297872340426</v>
      </c>
      <c r="U39" s="63" t="n">
        <f aca="false">U35/U31</f>
        <v>0.794871794871795</v>
      </c>
      <c r="V39" s="63" t="n">
        <f aca="false">V35/V31</f>
        <v>0.875</v>
      </c>
      <c r="W39" s="63" t="n">
        <f aca="false">W35/W31</f>
        <v>0.351351351351351</v>
      </c>
      <c r="X39" s="63" t="n">
        <f aca="false">X35/X31</f>
        <v>0.447368421052632</v>
      </c>
      <c r="Y39" s="63" t="n">
        <f aca="false">Y35/Y31</f>
        <v>1.27272727272727</v>
      </c>
      <c r="Z39" s="63" t="n">
        <f aca="false">Z35/Z31</f>
        <v>4.83333333333333</v>
      </c>
      <c r="AA39" s="63" t="n">
        <f aca="false">AA35/AA31</f>
        <v>1.04651162790698</v>
      </c>
      <c r="AB39" s="63" t="n">
        <f aca="false">AB35/AB31</f>
        <v>0.979591836734694</v>
      </c>
      <c r="AC39" s="63" t="n">
        <f aca="false">AC35/AC31</f>
        <v>0.350877192982456</v>
      </c>
      <c r="AD39" s="63" t="n">
        <f aca="false">AD35/AD31</f>
        <v>1.38095238095238</v>
      </c>
      <c r="AE39" s="63" t="n">
        <f aca="false">AE35/AE31</f>
        <v>0.64</v>
      </c>
      <c r="AF39" s="63" t="n">
        <f aca="false">AF35/AF31</f>
        <v>0.703703703703704</v>
      </c>
      <c r="AG39" s="63" t="n">
        <f aca="false">AG35/AG31</f>
        <v>1.9047619047619</v>
      </c>
      <c r="AH39" s="63" t="n">
        <f aca="false">AH35/AH31</f>
        <v>1.2027027027027</v>
      </c>
      <c r="AI39" s="63" t="n">
        <f aca="false">AI35/AI31</f>
        <v>1.38461538461538</v>
      </c>
      <c r="AJ39" s="63" t="n">
        <f aca="false">AJ35/AJ31</f>
        <v>0.526315789473684</v>
      </c>
      <c r="AK39" s="63" t="n">
        <f aca="false">AK35/AK31</f>
        <v>0.5</v>
      </c>
      <c r="AL39" s="63" t="n">
        <f aca="false">AL35/AL31</f>
        <v>0.68</v>
      </c>
      <c r="AM39" s="63" t="e">
        <f aca="false">AM35/AM31</f>
        <v>#DIV/0!</v>
      </c>
      <c r="AN39" s="63" t="e">
        <f aca="false">AN35/AN31</f>
        <v>#DIV/0!</v>
      </c>
      <c r="AO39" s="63" t="e">
        <f aca="false">AO35/AO31</f>
        <v>#DIV/0!</v>
      </c>
      <c r="AP39" s="63" t="e">
        <f aca="false">AP35/AP31</f>
        <v>#DIV/0!</v>
      </c>
      <c r="AQ39" s="63" t="e">
        <f aca="false">AQ35/AQ31</f>
        <v>#DIV/0!</v>
      </c>
      <c r="AR39" s="63" t="e">
        <f aca="false">AR35/AR31</f>
        <v>#DIV/0!</v>
      </c>
      <c r="AS39" s="63" t="e">
        <f aca="false">AS35/AS31</f>
        <v>#DIV/0!</v>
      </c>
      <c r="AT39" s="48"/>
    </row>
    <row r="40" customFormat="false" ht="15" hidden="false" customHeight="true" outlineLevel="0" collapsed="false">
      <c r="A40" s="5" t="s">
        <v>68</v>
      </c>
      <c r="B40" s="57" t="s">
        <v>69</v>
      </c>
      <c r="C40" s="57"/>
      <c r="D40" s="57"/>
      <c r="E40" s="57"/>
      <c r="F40" s="57"/>
      <c r="G40" s="57"/>
      <c r="H40" s="64" t="s">
        <v>70</v>
      </c>
      <c r="I40" s="64"/>
      <c r="J40" s="64"/>
      <c r="K40" s="64"/>
      <c r="L40" s="64"/>
      <c r="M40" s="64"/>
      <c r="N40" s="64"/>
      <c r="O40" s="64"/>
      <c r="P40" s="64"/>
      <c r="Q40" s="65" t="n">
        <v>43427</v>
      </c>
      <c r="R40" s="66" t="n">
        <v>43452</v>
      </c>
      <c r="S40" s="66" t="n">
        <v>43488</v>
      </c>
      <c r="T40" s="66" t="n">
        <v>43509</v>
      </c>
      <c r="U40" s="66" t="n">
        <v>43537</v>
      </c>
      <c r="V40" s="66" t="n">
        <v>43565</v>
      </c>
      <c r="W40" s="66" t="n">
        <v>43595</v>
      </c>
      <c r="X40" s="66" t="n">
        <v>43629</v>
      </c>
      <c r="Y40" s="66" t="n">
        <v>43663</v>
      </c>
      <c r="Z40" s="66" t="n">
        <v>43689</v>
      </c>
      <c r="AA40" s="66" t="n">
        <v>43724</v>
      </c>
      <c r="AB40" s="66" t="n">
        <v>43747</v>
      </c>
      <c r="AC40" s="66" t="n">
        <v>43784</v>
      </c>
      <c r="AD40" s="66" t="n">
        <v>43819</v>
      </c>
      <c r="AE40" s="66" t="n">
        <v>43853</v>
      </c>
      <c r="AF40" s="66" t="n">
        <v>43882</v>
      </c>
      <c r="AG40" s="66" t="n">
        <v>43910</v>
      </c>
      <c r="AH40" s="66" t="n">
        <v>43944</v>
      </c>
      <c r="AI40" s="66" t="n">
        <v>43970</v>
      </c>
      <c r="AJ40" s="66" t="n">
        <v>43992</v>
      </c>
      <c r="AK40" s="66" t="n">
        <v>44027</v>
      </c>
      <c r="AL40" s="66" t="n">
        <v>44055</v>
      </c>
      <c r="AM40" s="66"/>
      <c r="AN40" s="66"/>
      <c r="AO40" s="66"/>
      <c r="AP40" s="66"/>
      <c r="AQ40" s="66"/>
      <c r="AR40" s="66"/>
      <c r="AS40" s="66"/>
      <c r="AT40" s="67"/>
    </row>
    <row r="41" customFormat="false" ht="15" hidden="false" customHeight="true" outlineLevel="0" collapsed="false">
      <c r="A41" s="5"/>
      <c r="B41" s="36" t="n">
        <v>5</v>
      </c>
      <c r="C41" s="10" t="s">
        <v>71</v>
      </c>
      <c r="D41" s="38" t="s">
        <v>72</v>
      </c>
      <c r="E41" s="38" t="s">
        <v>6</v>
      </c>
      <c r="F41" s="10" t="s">
        <v>7</v>
      </c>
      <c r="G41" s="68" t="s">
        <v>73</v>
      </c>
      <c r="H41" s="40" t="s">
        <v>52</v>
      </c>
      <c r="I41" s="69" t="n">
        <v>45</v>
      </c>
      <c r="J41" s="42" t="n">
        <f aca="false">P41</f>
        <v>30</v>
      </c>
      <c r="K41" s="43" t="s">
        <v>53</v>
      </c>
      <c r="L41" s="43" t="s">
        <v>54</v>
      </c>
      <c r="M41" s="43" t="s">
        <v>53</v>
      </c>
      <c r="N41" s="42" t="n">
        <f aca="false">I41</f>
        <v>45</v>
      </c>
      <c r="O41" s="56" t="s">
        <v>55</v>
      </c>
      <c r="P41" s="70" t="n">
        <v>30</v>
      </c>
      <c r="Q41" s="71" t="n">
        <f aca="false">IF(Q42&lt;&gt;""&amp;Q40&lt;&gt;"",Q40-Q42,"")</f>
        <v>66</v>
      </c>
      <c r="R41" s="71" t="n">
        <f aca="false">IF(R42&lt;&gt;""&amp;R40&lt;&gt;"",R40-R42,"")</f>
        <v>68</v>
      </c>
      <c r="S41" s="71" t="n">
        <f aca="false">IF(S42&lt;&gt;""&amp;S40&lt;&gt;"",S40-S42,"")</f>
        <v>44</v>
      </c>
      <c r="T41" s="71" t="n">
        <f aca="false">IF(T42&lt;&gt;""&amp;T40&lt;&gt;"",T40-T42,"")</f>
        <v>142</v>
      </c>
      <c r="U41" s="71" t="n">
        <f aca="false">IF(U42&lt;&gt;""&amp;U40&lt;&gt;"",U40-U42,"")</f>
        <v>170</v>
      </c>
      <c r="V41" s="71" t="n">
        <f aca="false">IF(V42&lt;&gt;""&amp;V40&lt;&gt;"",V40-V42,"")</f>
        <v>129</v>
      </c>
      <c r="W41" s="71" t="n">
        <f aca="false">IF(W42&lt;&gt;""&amp;W40&lt;&gt;"",W40-W42,"")</f>
        <v>155</v>
      </c>
      <c r="X41" s="71" t="n">
        <f aca="false">IF(X42&lt;&gt;""&amp;X40&lt;&gt;"",X40-X42,"")</f>
        <v>195</v>
      </c>
      <c r="Y41" s="71" t="n">
        <f aca="false">IF(Y42&lt;&gt;""&amp;Y40&lt;&gt;"",Y40-Y42,"")</f>
        <v>161</v>
      </c>
      <c r="Z41" s="71" t="n">
        <f aca="false">IF(Z42&lt;&gt;""&amp;Z40&lt;&gt;"",Z40-Z42,"")</f>
        <v>196</v>
      </c>
      <c r="AA41" s="71" t="n">
        <f aca="false">IF(AA42&lt;&gt;""&amp;AA40&lt;&gt;"",AA40-AA42,"")</f>
        <v>143</v>
      </c>
      <c r="AB41" s="71" t="n">
        <f aca="false">IF(AB42&lt;&gt;""&amp;AB40&lt;&gt;"",AB40-AB42,"")</f>
        <v>166</v>
      </c>
      <c r="AC41" s="71" t="n">
        <f aca="false">IF(AC42&lt;&gt;""&amp;AC40&lt;&gt;"",AC40-AC42,"")</f>
        <v>189</v>
      </c>
      <c r="AD41" s="71" t="n">
        <f aca="false">IF(AD42&lt;&gt;""&amp;AD40&lt;&gt;"",AD40-AD42,"")</f>
        <v>224</v>
      </c>
      <c r="AE41" s="71" t="n">
        <f aca="false">IF(AE42&lt;&gt;""&amp;AE40&lt;&gt;"",AE40-AE42,"")</f>
        <v>258</v>
      </c>
      <c r="AF41" s="71" t="n">
        <f aca="false">IF(AF42&lt;&gt;""&amp;AF40&lt;&gt;"",AF40-AF42,"")</f>
        <v>287</v>
      </c>
      <c r="AG41" s="71" t="n">
        <f aca="false">IF(AG42&lt;&gt;""&amp;AG40&lt;&gt;"",AG40-AG42,"")</f>
        <v>315</v>
      </c>
      <c r="AH41" s="71" t="n">
        <f aca="false">IF(AH42&lt;&gt;""&amp;AH40&lt;&gt;"",AH40-AH42,"")</f>
        <v>260</v>
      </c>
      <c r="AI41" s="71" t="n">
        <f aca="false">IF(AI42&lt;&gt;""&amp;AI40&lt;&gt;"",AI40-AI42,"")</f>
        <v>233</v>
      </c>
      <c r="AJ41" s="71" t="n">
        <f aca="false">IF(AJ42&lt;&gt;""&amp;AJ40&lt;&gt;"",AJ40-AJ42,"")</f>
        <v>194</v>
      </c>
      <c r="AK41" s="71" t="n">
        <f aca="false">IF(AK42&lt;&gt;""&amp;AK40&lt;&gt;"",AK40-AK42,"")</f>
        <v>229</v>
      </c>
      <c r="AL41" s="71" t="n">
        <f aca="false">IF(AL42&lt;&gt;""&amp;AL40&lt;&gt;"",AL40-AL42,"")</f>
        <v>169</v>
      </c>
      <c r="AM41" s="71" t="n">
        <f aca="false">IF(AM42&lt;&gt;""&amp;AM40&lt;&gt;"",AM40-AM42,"")</f>
        <v>0</v>
      </c>
      <c r="AN41" s="71" t="n">
        <f aca="false">IF(AN42&lt;&gt;""&amp;AN40&lt;&gt;"",AN40-AN42,"")</f>
        <v>0</v>
      </c>
      <c r="AO41" s="71" t="n">
        <f aca="false">IF(AO42&lt;&gt;""&amp;AO40&lt;&gt;"",AO40-AO42,"")</f>
        <v>0</v>
      </c>
      <c r="AP41" s="71" t="n">
        <f aca="false">IF(AP42&lt;&gt;""&amp;AP40&lt;&gt;"",AP40-AP42,"")</f>
        <v>0</v>
      </c>
      <c r="AQ41" s="71" t="n">
        <f aca="false">IF(AQ42&lt;&gt;""&amp;AQ40&lt;&gt;"",AQ40-AQ42,"")</f>
        <v>0</v>
      </c>
      <c r="AR41" s="71" t="n">
        <f aca="false">IF(AR42&lt;&gt;""&amp;AR40&lt;&gt;"",AR40-AR42,"")</f>
        <v>0</v>
      </c>
      <c r="AS41" s="71" t="n">
        <f aca="false">IF(AS42&lt;&gt;""&amp;AS40&lt;&gt;"",AS40-AS42,"")</f>
        <v>0</v>
      </c>
      <c r="AT41" s="19"/>
    </row>
    <row r="42" customFormat="false" ht="15" hidden="false" customHeight="true" outlineLevel="0" collapsed="false">
      <c r="A42" s="5"/>
      <c r="B42" s="36"/>
      <c r="C42" s="10"/>
      <c r="D42" s="38"/>
      <c r="E42" s="38"/>
      <c r="F42" s="10"/>
      <c r="G42" s="68"/>
      <c r="H42" s="64" t="s">
        <v>74</v>
      </c>
      <c r="I42" s="64"/>
      <c r="J42" s="64"/>
      <c r="K42" s="64"/>
      <c r="L42" s="64"/>
      <c r="M42" s="64"/>
      <c r="N42" s="64"/>
      <c r="O42" s="64"/>
      <c r="P42" s="64"/>
      <c r="Q42" s="65" t="n">
        <v>43361</v>
      </c>
      <c r="R42" s="65" t="n">
        <v>43384</v>
      </c>
      <c r="S42" s="65" t="n">
        <v>43444</v>
      </c>
      <c r="T42" s="65" t="n">
        <v>43367</v>
      </c>
      <c r="U42" s="65" t="n">
        <v>43367</v>
      </c>
      <c r="V42" s="65" t="n">
        <v>43436</v>
      </c>
      <c r="W42" s="65" t="n">
        <v>43440</v>
      </c>
      <c r="X42" s="65" t="n">
        <v>43434</v>
      </c>
      <c r="Y42" s="65" t="n">
        <v>43502</v>
      </c>
      <c r="Z42" s="72" t="n">
        <v>43493</v>
      </c>
      <c r="AA42" s="65" t="n">
        <v>43581</v>
      </c>
      <c r="AB42" s="73" t="n">
        <v>43581</v>
      </c>
      <c r="AC42" s="73" t="n">
        <v>43595</v>
      </c>
      <c r="AD42" s="65" t="n">
        <v>43595</v>
      </c>
      <c r="AE42" s="65" t="n">
        <v>43595</v>
      </c>
      <c r="AF42" s="65" t="n">
        <v>43595</v>
      </c>
      <c r="AG42" s="65" t="n">
        <v>43595</v>
      </c>
      <c r="AH42" s="65" t="n">
        <v>43684</v>
      </c>
      <c r="AI42" s="65" t="n">
        <v>43737</v>
      </c>
      <c r="AJ42" s="65" t="n">
        <v>43798</v>
      </c>
      <c r="AK42" s="65" t="n">
        <v>43798</v>
      </c>
      <c r="AL42" s="74" t="n">
        <v>43886</v>
      </c>
      <c r="AM42" s="75"/>
      <c r="AN42" s="75"/>
      <c r="AO42" s="75"/>
      <c r="AP42" s="75"/>
      <c r="AQ42" s="75"/>
      <c r="AR42" s="75"/>
      <c r="AS42" s="75"/>
      <c r="AT42" s="19"/>
    </row>
    <row r="43" customFormat="false" ht="15" hidden="false" customHeight="true" outlineLevel="0" collapsed="false">
      <c r="A43" s="5"/>
      <c r="B43" s="36" t="n">
        <v>6</v>
      </c>
      <c r="C43" s="10" t="s">
        <v>75</v>
      </c>
      <c r="D43" s="10" t="s">
        <v>76</v>
      </c>
      <c r="E43" s="38" t="s">
        <v>6</v>
      </c>
      <c r="F43" s="10" t="s">
        <v>7</v>
      </c>
      <c r="G43" s="68" t="s">
        <v>77</v>
      </c>
      <c r="H43" s="40" t="s">
        <v>52</v>
      </c>
      <c r="I43" s="69" t="n">
        <v>90</v>
      </c>
      <c r="J43" s="42" t="n">
        <f aca="false">P43</f>
        <v>60</v>
      </c>
      <c r="K43" s="43" t="s">
        <v>53</v>
      </c>
      <c r="L43" s="43" t="s">
        <v>54</v>
      </c>
      <c r="M43" s="43" t="s">
        <v>53</v>
      </c>
      <c r="N43" s="42" t="n">
        <f aca="false">I43</f>
        <v>90</v>
      </c>
      <c r="O43" s="56" t="s">
        <v>55</v>
      </c>
      <c r="P43" s="70" t="n">
        <v>60</v>
      </c>
      <c r="Q43" s="71" t="n">
        <f aca="false">IF(Q44&lt;&gt;""&amp;Q40&lt;&gt;"",Q44-Q40,"")</f>
        <v>172</v>
      </c>
      <c r="R43" s="71" t="n">
        <f aca="false">IF(R44&lt;&gt;""&amp;R40&lt;&gt;"",R44-R40,"")</f>
        <v>175</v>
      </c>
      <c r="S43" s="71" t="n">
        <f aca="false">IF(S44&lt;&gt;""&amp;S40&lt;&gt;"",S44-S40,"")</f>
        <v>167</v>
      </c>
      <c r="T43" s="71" t="n">
        <f aca="false">IF(T44&lt;&gt;""&amp;T40&lt;&gt;"",T44-T40,"")</f>
        <v>180</v>
      </c>
      <c r="U43" s="71" t="n">
        <f aca="false">IF(U44&lt;&gt;""&amp;U40&lt;&gt;"",U44-U40,"")</f>
        <v>169</v>
      </c>
      <c r="V43" s="71" t="n">
        <f aca="false">IF(V44&lt;&gt;""&amp;V40&lt;&gt;"",V44-V40,"")</f>
        <v>155</v>
      </c>
      <c r="W43" s="71" t="n">
        <f aca="false">IF(W44&lt;&gt;""&amp;W40&lt;&gt;"",W44-W40,"")</f>
        <v>139</v>
      </c>
      <c r="X43" s="71" t="n">
        <f aca="false">IF(X44&lt;&gt;""&amp;X40&lt;&gt;"",X44-X40,"")</f>
        <v>147</v>
      </c>
      <c r="Y43" s="71" t="n">
        <f aca="false">IF(Y44&lt;&gt;""&amp;Y40&lt;&gt;"",Y44-Y40,"")</f>
        <v>197</v>
      </c>
      <c r="Z43" s="71" t="n">
        <f aca="false">IF(Z44&lt;&gt;""&amp;Z40&lt;&gt;"",Z44-Z40,"")</f>
        <v>224</v>
      </c>
      <c r="AA43" s="71" t="n">
        <f aca="false">IF(AA44&lt;&gt;""&amp;AA40&lt;&gt;"",AA44-AA40,"")</f>
        <v>220</v>
      </c>
      <c r="AB43" s="71" t="n">
        <f aca="false">IF(AB44&lt;&gt;""&amp;AB40&lt;&gt;"",AB44-AB40,"")</f>
        <v>211</v>
      </c>
      <c r="AC43" s="71" t="n">
        <f aca="false">IF(AC44&lt;&gt;""&amp;AC40&lt;&gt;"",AC44-AC40,"")</f>
        <v>202</v>
      </c>
      <c r="AD43" s="71" t="n">
        <f aca="false">IF(AD44&lt;&gt;""&amp;AD40&lt;&gt;"",AD44-AD40,"")</f>
        <v>153</v>
      </c>
      <c r="AE43" s="71" t="n">
        <f aca="false">IF(AE44&lt;&gt;""&amp;AE40&lt;&gt;"",AE44-AE40,"")</f>
        <v>147</v>
      </c>
      <c r="AF43" s="71" t="n">
        <f aca="false">IF(AF44&lt;&gt;""&amp;AF40&lt;&gt;"",AF44-AF40,"")</f>
        <v>146</v>
      </c>
      <c r="AG43" s="71" t="n">
        <f aca="false">IF(AG44&lt;&gt;""&amp;AG40&lt;&gt;"",AG44-AG40,"")</f>
        <v>175</v>
      </c>
      <c r="AH43" s="71" t="n">
        <f aca="false">IF(AH44&lt;&gt;""&amp;AH40&lt;&gt;"",AH44-AH40,"")</f>
        <v>207</v>
      </c>
      <c r="AI43" s="71" t="n">
        <f aca="false">IF(AI44&lt;&gt;""&amp;AI40&lt;&gt;"",AI44-AI40,"")</f>
        <v>237</v>
      </c>
      <c r="AJ43" s="71" t="n">
        <f aca="false">IF(AJ44&lt;&gt;""&amp;AJ40&lt;&gt;"",AJ44-AJ40,"")</f>
        <v>215</v>
      </c>
      <c r="AK43" s="71" t="n">
        <f aca="false">IF(AK44&lt;&gt;""&amp;AK40&lt;&gt;"",AK44-AK40,"")</f>
        <v>197</v>
      </c>
      <c r="AL43" s="71" t="n">
        <f aca="false">IF(AL44&lt;&gt;""&amp;AL40&lt;&gt;"",AL44-AL40,"")</f>
        <v>208</v>
      </c>
      <c r="AM43" s="71" t="n">
        <f aca="false">IF(AM44&lt;&gt;""&amp;AM40&lt;&gt;"",AM44-AM40,"")</f>
        <v>0</v>
      </c>
      <c r="AN43" s="71" t="n">
        <f aca="false">IF(AN44&lt;&gt;""&amp;AN40&lt;&gt;"",AN44-AN40,"")</f>
        <v>0</v>
      </c>
      <c r="AO43" s="71" t="n">
        <f aca="false">IF(AO44&lt;&gt;""&amp;AO40&lt;&gt;"",AO44-AO40,"")</f>
        <v>0</v>
      </c>
      <c r="AP43" s="71" t="n">
        <f aca="false">IF(AP44&lt;&gt;""&amp;AP40&lt;&gt;"",AP44-AP40,"")</f>
        <v>0</v>
      </c>
      <c r="AQ43" s="71" t="n">
        <f aca="false">IF(AQ44&lt;&gt;""&amp;AQ40&lt;&gt;"",AQ44-AQ40,"")</f>
        <v>0</v>
      </c>
      <c r="AR43" s="71" t="n">
        <f aca="false">IF(AR44&lt;&gt;""&amp;AR40&lt;&gt;"",AR44-AR40,"")</f>
        <v>0</v>
      </c>
      <c r="AS43" s="71" t="n">
        <f aca="false">IF(AS44&lt;&gt;""&amp;AS40&lt;&gt;"",AS44-AS40,"")</f>
        <v>0</v>
      </c>
      <c r="AT43" s="19"/>
    </row>
    <row r="44" customFormat="false" ht="15" hidden="false" customHeight="true" outlineLevel="0" collapsed="false">
      <c r="A44" s="5"/>
      <c r="B44" s="36"/>
      <c r="C44" s="10"/>
      <c r="D44" s="10"/>
      <c r="E44" s="38"/>
      <c r="F44" s="10"/>
      <c r="G44" s="68"/>
      <c r="H44" s="64" t="s">
        <v>78</v>
      </c>
      <c r="I44" s="64"/>
      <c r="J44" s="64"/>
      <c r="K44" s="64"/>
      <c r="L44" s="64"/>
      <c r="M44" s="64"/>
      <c r="N44" s="64"/>
      <c r="O44" s="64"/>
      <c r="P44" s="64"/>
      <c r="Q44" s="65" t="n">
        <v>43599</v>
      </c>
      <c r="R44" s="65" t="n">
        <v>43627</v>
      </c>
      <c r="S44" s="65" t="n">
        <v>43655</v>
      </c>
      <c r="T44" s="65" t="n">
        <v>43689</v>
      </c>
      <c r="U44" s="65" t="n">
        <v>43706</v>
      </c>
      <c r="V44" s="65" t="n">
        <v>43720</v>
      </c>
      <c r="W44" s="65" t="n">
        <v>43734</v>
      </c>
      <c r="X44" s="65" t="n">
        <v>43776</v>
      </c>
      <c r="Y44" s="65" t="n">
        <v>43860</v>
      </c>
      <c r="Z44" s="72" t="n">
        <v>43913</v>
      </c>
      <c r="AA44" s="65" t="n">
        <v>43944</v>
      </c>
      <c r="AB44" s="73" t="n">
        <v>43958</v>
      </c>
      <c r="AC44" s="73" t="n">
        <v>43986</v>
      </c>
      <c r="AD44" s="65" t="n">
        <v>43972</v>
      </c>
      <c r="AE44" s="65" t="n">
        <v>44000</v>
      </c>
      <c r="AF44" s="65" t="n">
        <v>44028</v>
      </c>
      <c r="AG44" s="65" t="n">
        <v>44085</v>
      </c>
      <c r="AH44" s="65" t="n">
        <v>44151</v>
      </c>
      <c r="AI44" s="65" t="n">
        <v>44207</v>
      </c>
      <c r="AJ44" s="65" t="n">
        <v>44207</v>
      </c>
      <c r="AK44" s="65" t="n">
        <v>44224</v>
      </c>
      <c r="AL44" s="65" t="n">
        <v>44263</v>
      </c>
      <c r="AM44" s="75"/>
      <c r="AN44" s="75"/>
      <c r="AO44" s="75"/>
      <c r="AP44" s="75"/>
      <c r="AQ44" s="75"/>
      <c r="AR44" s="75"/>
      <c r="AS44" s="75"/>
      <c r="AT44" s="19"/>
    </row>
    <row r="45" customFormat="false" ht="15" hidden="false" customHeight="true" outlineLevel="0" collapsed="false">
      <c r="A45" s="5"/>
      <c r="B45" s="36" t="n">
        <v>7</v>
      </c>
      <c r="C45" s="10" t="s">
        <v>79</v>
      </c>
      <c r="D45" s="10" t="s">
        <v>80</v>
      </c>
      <c r="E45" s="38" t="s">
        <v>6</v>
      </c>
      <c r="F45" s="10" t="s">
        <v>7</v>
      </c>
      <c r="G45" s="68" t="s">
        <v>81</v>
      </c>
      <c r="H45" s="40" t="s">
        <v>52</v>
      </c>
      <c r="I45" s="69" t="n">
        <v>7</v>
      </c>
      <c r="J45" s="42" t="n">
        <f aca="false">P45</f>
        <v>5</v>
      </c>
      <c r="K45" s="43" t="s">
        <v>53</v>
      </c>
      <c r="L45" s="43" t="s">
        <v>54</v>
      </c>
      <c r="M45" s="43" t="s">
        <v>53</v>
      </c>
      <c r="N45" s="42" t="n">
        <f aca="false">I45</f>
        <v>7</v>
      </c>
      <c r="O45" s="56" t="s">
        <v>55</v>
      </c>
      <c r="P45" s="70" t="n">
        <v>5</v>
      </c>
      <c r="Q45" s="71" t="n">
        <f aca="false">IF(Q46&lt;&gt;""&amp;Q40&lt;&gt;"",Q40-Q46,"")</f>
        <v>14</v>
      </c>
      <c r="R45" s="71" t="n">
        <f aca="false">IF(R46&lt;&gt;""&amp;R40&lt;&gt;"",R40-R46,"")</f>
        <v>18</v>
      </c>
      <c r="S45" s="71" t="n">
        <f aca="false">IF(S46&lt;&gt;""&amp;S40&lt;&gt;"",S40-S46,"")</f>
        <v>4</v>
      </c>
      <c r="T45" s="71" t="n">
        <f aca="false">IF(T46&lt;&gt;""&amp;T40&lt;&gt;"",T40-T46,"")</f>
        <v>0</v>
      </c>
      <c r="U45" s="71" t="n">
        <f aca="false">IF(U46&lt;&gt;""&amp;U40&lt;&gt;"",U40-U46,"")</f>
        <v>2</v>
      </c>
      <c r="V45" s="71" t="n">
        <f aca="false">IF(V46&lt;&gt;""&amp;V40&lt;&gt;"",V40-V46,"")</f>
        <v>12</v>
      </c>
      <c r="W45" s="71" t="n">
        <f aca="false">IF(W46&lt;&gt;""&amp;W40&lt;&gt;"",W40-W46,"")</f>
        <v>1</v>
      </c>
      <c r="X45" s="71" t="n">
        <f aca="false">IF(X46&lt;&gt;""&amp;X40&lt;&gt;"",X40-X46,"")</f>
        <v>0</v>
      </c>
      <c r="Y45" s="71" t="n">
        <f aca="false">IF(Y46&lt;&gt;""&amp;Y40&lt;&gt;"",Y40-Y46,"")</f>
        <v>0</v>
      </c>
      <c r="Z45" s="71" t="n">
        <f aca="false">IF(Z46&lt;&gt;""&amp;Z40&lt;&gt;"",Z40-Z46,"")</f>
        <v>0</v>
      </c>
      <c r="AA45" s="71" t="n">
        <f aca="false">IF(AA46&lt;&gt;""&amp;AA40&lt;&gt;"",AA40-AA46,"")</f>
        <v>10</v>
      </c>
      <c r="AB45" s="71" t="n">
        <f aca="false">IF(AB46&lt;&gt;""&amp;AB40&lt;&gt;"",AB40-AB46,"")</f>
        <v>6</v>
      </c>
      <c r="AC45" s="71" t="n">
        <f aca="false">IF(AC46&lt;&gt;""&amp;AC40&lt;&gt;"",AC40-AC46,"")</f>
        <v>4</v>
      </c>
      <c r="AD45" s="71" t="n">
        <f aca="false">IF(AD46&lt;&gt;""&amp;AD40&lt;&gt;"",AD40-AD46,"")</f>
        <v>0</v>
      </c>
      <c r="AE45" s="71" t="n">
        <f aca="false">IF(AE46&lt;&gt;""&amp;AE40&lt;&gt;"",AE40-AE46,"")</f>
        <v>0</v>
      </c>
      <c r="AF45" s="71" t="n">
        <f aca="false">IF(AF46&lt;&gt;""&amp;AF40&lt;&gt;"",AF40-AF46,"")</f>
        <v>3</v>
      </c>
      <c r="AG45" s="71" t="n">
        <f aca="false">IF(AG46&lt;&gt;""&amp;AG40&lt;&gt;"",AG40-AG46,"")</f>
        <v>4</v>
      </c>
      <c r="AH45" s="71" t="n">
        <f aca="false">IF(AH46&lt;&gt;""&amp;AH40&lt;&gt;"",AH40-AH46,"")</f>
        <v>0</v>
      </c>
      <c r="AI45" s="71" t="n">
        <v>3</v>
      </c>
      <c r="AJ45" s="71" t="n">
        <f aca="false">IF(AJ46&lt;&gt;""&amp;AJ40&lt;&gt;"",AJ40-AJ46,"")</f>
        <v>6</v>
      </c>
      <c r="AK45" s="71" t="n">
        <f aca="false">IF(AK46&lt;&gt;""&amp;AK40&lt;&gt;"",AK40-AK46,"")</f>
        <v>0</v>
      </c>
      <c r="AL45" s="71" t="n">
        <f aca="false">IF(AL46&lt;&gt;""&amp;AL40&lt;&gt;"",AL40-AL46,"")</f>
        <v>1</v>
      </c>
      <c r="AM45" s="71" t="n">
        <f aca="false">IF(AM46&lt;&gt;""&amp;AM40&lt;&gt;"",AM40-AM46,"")</f>
        <v>0</v>
      </c>
      <c r="AN45" s="71" t="n">
        <f aca="false">IF(AN46&lt;&gt;""&amp;AN40&lt;&gt;"",AN40-AN46,"")</f>
        <v>0</v>
      </c>
      <c r="AO45" s="71" t="n">
        <f aca="false">IF(AO46&lt;&gt;""&amp;AO40&lt;&gt;"",AO40-AO46,"")</f>
        <v>0</v>
      </c>
      <c r="AP45" s="71" t="n">
        <f aca="false">IF(AP46&lt;&gt;""&amp;AP40&lt;&gt;"",AP40-AP46,"")</f>
        <v>0</v>
      </c>
      <c r="AQ45" s="71" t="n">
        <f aca="false">IF(AQ46&lt;&gt;""&amp;AQ40&lt;&gt;"",AQ40-AQ46,"")</f>
        <v>0</v>
      </c>
      <c r="AR45" s="71" t="n">
        <f aca="false">IF(AR46&lt;&gt;""&amp;AR40&lt;&gt;"",AR40-AR46,"")</f>
        <v>0</v>
      </c>
      <c r="AS45" s="71" t="n">
        <f aca="false">IF(AS46&lt;&gt;""&amp;AS40&lt;&gt;"",AS40-AS46,"")</f>
        <v>0</v>
      </c>
      <c r="AT45" s="19"/>
    </row>
    <row r="46" customFormat="false" ht="15" hidden="false" customHeight="true" outlineLevel="0" collapsed="false">
      <c r="A46" s="5"/>
      <c r="B46" s="36"/>
      <c r="C46" s="10"/>
      <c r="D46" s="10"/>
      <c r="E46" s="38"/>
      <c r="F46" s="10"/>
      <c r="G46" s="68"/>
      <c r="H46" s="64" t="s">
        <v>82</v>
      </c>
      <c r="I46" s="64"/>
      <c r="J46" s="64"/>
      <c r="K46" s="64"/>
      <c r="L46" s="64"/>
      <c r="M46" s="64"/>
      <c r="N46" s="64"/>
      <c r="O46" s="64"/>
      <c r="P46" s="64"/>
      <c r="Q46" s="65" t="n">
        <v>43413</v>
      </c>
      <c r="R46" s="65" t="n">
        <v>43434</v>
      </c>
      <c r="S46" s="65" t="n">
        <v>43484</v>
      </c>
      <c r="T46" s="65" t="n">
        <v>43509</v>
      </c>
      <c r="U46" s="65" t="n">
        <v>43535</v>
      </c>
      <c r="V46" s="65" t="n">
        <v>43553</v>
      </c>
      <c r="W46" s="65" t="n">
        <v>43594</v>
      </c>
      <c r="X46" s="65" t="n">
        <v>43629</v>
      </c>
      <c r="Y46" s="65" t="n">
        <v>43663</v>
      </c>
      <c r="Z46" s="72" t="n">
        <v>43689</v>
      </c>
      <c r="AA46" s="65" t="n">
        <v>43714</v>
      </c>
      <c r="AB46" s="73" t="n">
        <v>43741</v>
      </c>
      <c r="AC46" s="76" t="n">
        <v>43780</v>
      </c>
      <c r="AD46" s="65" t="n">
        <v>43819</v>
      </c>
      <c r="AE46" s="65" t="n">
        <v>43853</v>
      </c>
      <c r="AF46" s="65" t="n">
        <v>43879</v>
      </c>
      <c r="AG46" s="65" t="n">
        <v>43906</v>
      </c>
      <c r="AH46" s="65" t="n">
        <v>43944</v>
      </c>
      <c r="AI46" s="65" t="s">
        <v>83</v>
      </c>
      <c r="AJ46" s="65" t="n">
        <v>43986</v>
      </c>
      <c r="AK46" s="65" t="n">
        <v>44027</v>
      </c>
      <c r="AL46" s="65" t="n">
        <v>44054</v>
      </c>
      <c r="AM46" s="75"/>
      <c r="AN46" s="75"/>
      <c r="AO46" s="75"/>
      <c r="AP46" s="75"/>
      <c r="AQ46" s="75"/>
      <c r="AR46" s="75"/>
      <c r="AS46" s="75"/>
      <c r="AT46" s="19"/>
    </row>
    <row r="47" customFormat="false" ht="15" hidden="false" customHeight="true" outlineLevel="0" collapsed="false">
      <c r="A47" s="5"/>
      <c r="B47" s="36" t="n">
        <v>8</v>
      </c>
      <c r="C47" s="10" t="s">
        <v>84</v>
      </c>
      <c r="D47" s="10" t="s">
        <v>85</v>
      </c>
      <c r="E47" s="38" t="s">
        <v>6</v>
      </c>
      <c r="F47" s="10" t="s">
        <v>7</v>
      </c>
      <c r="G47" s="68" t="s">
        <v>81</v>
      </c>
      <c r="H47" s="40" t="s">
        <v>52</v>
      </c>
      <c r="I47" s="69" t="n">
        <v>30</v>
      </c>
      <c r="J47" s="42" t="n">
        <f aca="false">P47</f>
        <v>25</v>
      </c>
      <c r="K47" s="43" t="s">
        <v>53</v>
      </c>
      <c r="L47" s="43" t="s">
        <v>54</v>
      </c>
      <c r="M47" s="43" t="s">
        <v>53</v>
      </c>
      <c r="N47" s="42" t="n">
        <f aca="false">I47</f>
        <v>30</v>
      </c>
      <c r="O47" s="56" t="s">
        <v>55</v>
      </c>
      <c r="P47" s="70" t="n">
        <v>25</v>
      </c>
      <c r="Q47" s="71" t="n">
        <f aca="false">IF(Q48&lt;&gt;""&amp;Q40&lt;&gt;"",Q40-Q48,"")</f>
        <v>422</v>
      </c>
      <c r="R47" s="71" t="n">
        <f aca="false">IF(R48&lt;&gt;""&amp;R40&lt;&gt;"",R40-R48,"")</f>
        <v>593</v>
      </c>
      <c r="S47" s="71" t="n">
        <f aca="false">IF(S48&lt;&gt;""&amp;S40&lt;&gt;"",S40-S48,"")</f>
        <v>630</v>
      </c>
      <c r="T47" s="71" t="n">
        <f aca="false">IF(T48&lt;&gt;""&amp;T40&lt;&gt;"",T40-T48,"")</f>
        <v>651</v>
      </c>
      <c r="U47" s="71" t="n">
        <f aca="false">IF(U48&lt;&gt;""&amp;U40&lt;&gt;"",U40-U48,"")</f>
        <v>678</v>
      </c>
      <c r="V47" s="71" t="n">
        <f aca="false">IF(V48&lt;&gt;""&amp;V40&lt;&gt;"",V40-V48,"")</f>
        <v>706</v>
      </c>
      <c r="W47" s="71" t="n">
        <f aca="false">IF(W48&lt;&gt;""&amp;W40&lt;&gt;"",W40-W48,"")</f>
        <v>736</v>
      </c>
      <c r="X47" s="71" t="n">
        <f aca="false">IF(X48&lt;&gt;""&amp;X40&lt;&gt;"",X40-X48,"")</f>
        <v>770</v>
      </c>
      <c r="Y47" s="71" t="n">
        <f aca="false">IF(Y48&lt;&gt;""&amp;Y40&lt;&gt;"",Y40-Y48,"")</f>
        <v>804</v>
      </c>
      <c r="Z47" s="71" t="n">
        <f aca="false">IF(Z48&lt;&gt;""&amp;Z40&lt;&gt;"",Z40-Z48,"")</f>
        <v>817</v>
      </c>
      <c r="AA47" s="71" t="n">
        <f aca="false">IF(AA48&lt;&gt;""&amp;AA40&lt;&gt;"",AA40-AA48,"")</f>
        <v>852</v>
      </c>
      <c r="AB47" s="71" t="n">
        <f aca="false">IF(AB48&lt;&gt;""&amp;AB40&lt;&gt;"",AB40-AB48,"")</f>
        <v>875</v>
      </c>
      <c r="AC47" s="71" t="n">
        <f aca="false">IF(AC48&lt;&gt;""&amp;AC40&lt;&gt;"",AC40-AC48,"")</f>
        <v>912</v>
      </c>
      <c r="AD47" s="71" t="n">
        <f aca="false">IF(AD48&lt;&gt;""&amp;AD40&lt;&gt;"",AD40-AD48,"")</f>
        <v>815</v>
      </c>
      <c r="AE47" s="71" t="n">
        <f aca="false">IF(AE48&lt;&gt;""&amp;AE40&lt;&gt;"",AE40-AE48,"")</f>
        <v>849</v>
      </c>
      <c r="AF47" s="71" t="n">
        <f aca="false">IF(AF48&lt;&gt;""&amp;AF40&lt;&gt;"",AF40-AF48,"")</f>
        <v>878</v>
      </c>
      <c r="AG47" s="71" t="n">
        <f aca="false">IF(AG48&lt;&gt;""&amp;AG40&lt;&gt;"",AG40-AG48,"")</f>
        <v>906</v>
      </c>
      <c r="AH47" s="71" t="n">
        <f aca="false">IF(AH48&lt;&gt;""&amp;AH40&lt;&gt;"",AH40-AH48,"")</f>
        <v>940</v>
      </c>
      <c r="AI47" s="71" t="n">
        <f aca="false">IF(AI48&lt;&gt;""&amp;AI40&lt;&gt;"",AI40-AI48,"")</f>
        <v>966</v>
      </c>
      <c r="AJ47" s="71" t="n">
        <f aca="false">IF(AJ48&lt;&gt;""&amp;AJ40&lt;&gt;"",AJ40-AJ48,"")</f>
        <v>971</v>
      </c>
      <c r="AK47" s="71" t="n">
        <f aca="false">IF(AK48&lt;&gt;""&amp;AK40&lt;&gt;"",AK40-AK48,"")</f>
        <v>1006</v>
      </c>
      <c r="AL47" s="71" t="n">
        <f aca="false">IF(AL48&lt;&gt;""&amp;AL40&lt;&gt;"",AL40-AL48,"")</f>
        <v>1051</v>
      </c>
      <c r="AM47" s="71" t="n">
        <f aca="false">IF(AM48&lt;&gt;""&amp;AM40&lt;&gt;"",AM40-AM48,"")</f>
        <v>0</v>
      </c>
      <c r="AN47" s="71" t="n">
        <f aca="false">IF(AN48&lt;&gt;""&amp;AN40&lt;&gt;"",AN40-AN48,"")</f>
        <v>0</v>
      </c>
      <c r="AO47" s="71" t="n">
        <f aca="false">IF(AO48&lt;&gt;""&amp;AO40&lt;&gt;"",AO40-AO48,"")</f>
        <v>0</v>
      </c>
      <c r="AP47" s="71" t="n">
        <f aca="false">IF(AP48&lt;&gt;""&amp;AP40&lt;&gt;"",AP40-AP48,"")</f>
        <v>0</v>
      </c>
      <c r="AQ47" s="71" t="n">
        <f aca="false">IF(AQ48&lt;&gt;""&amp;AQ40&lt;&gt;"",AQ40-AQ48,"")</f>
        <v>0</v>
      </c>
      <c r="AR47" s="71" t="n">
        <f aca="false">IF(AR48&lt;&gt;""&amp;AR40&lt;&gt;"",AR40-AR48,"")</f>
        <v>0</v>
      </c>
      <c r="AS47" s="71" t="n">
        <f aca="false">IF(AS48&lt;&gt;""&amp;AS40&lt;&gt;"",AS40-AS48,"")</f>
        <v>0</v>
      </c>
      <c r="AT47" s="19"/>
    </row>
    <row r="48" customFormat="false" ht="34.15" hidden="false" customHeight="true" outlineLevel="0" collapsed="false">
      <c r="A48" s="5"/>
      <c r="B48" s="36"/>
      <c r="C48" s="10"/>
      <c r="D48" s="10"/>
      <c r="E48" s="38"/>
      <c r="F48" s="10"/>
      <c r="G48" s="68"/>
      <c r="H48" s="64" t="s">
        <v>86</v>
      </c>
      <c r="I48" s="64"/>
      <c r="J48" s="64"/>
      <c r="K48" s="64"/>
      <c r="L48" s="64"/>
      <c r="M48" s="64"/>
      <c r="N48" s="64"/>
      <c r="O48" s="64"/>
      <c r="P48" s="64"/>
      <c r="Q48" s="65" t="n">
        <v>43005</v>
      </c>
      <c r="R48" s="65" t="n">
        <v>42859</v>
      </c>
      <c r="S48" s="65" t="n">
        <v>42858</v>
      </c>
      <c r="T48" s="65" t="n">
        <v>42858</v>
      </c>
      <c r="U48" s="65" t="n">
        <v>42859</v>
      </c>
      <c r="V48" s="65" t="n">
        <v>42859</v>
      </c>
      <c r="W48" s="65" t="n">
        <v>42859</v>
      </c>
      <c r="X48" s="65" t="n">
        <v>42859</v>
      </c>
      <c r="Y48" s="65" t="n">
        <v>42859</v>
      </c>
      <c r="Z48" s="72" t="n">
        <v>42872</v>
      </c>
      <c r="AA48" s="65" t="n">
        <v>42872</v>
      </c>
      <c r="AB48" s="73" t="n">
        <v>42872</v>
      </c>
      <c r="AC48" s="73" t="n">
        <v>42872</v>
      </c>
      <c r="AD48" s="65" t="n">
        <v>43004</v>
      </c>
      <c r="AE48" s="65" t="n">
        <v>43004</v>
      </c>
      <c r="AF48" s="65" t="n">
        <v>43004</v>
      </c>
      <c r="AG48" s="65" t="n">
        <v>43004</v>
      </c>
      <c r="AH48" s="65" t="n">
        <v>43004</v>
      </c>
      <c r="AI48" s="65" t="n">
        <v>43004</v>
      </c>
      <c r="AJ48" s="65" t="n">
        <v>43021</v>
      </c>
      <c r="AK48" s="65" t="n">
        <v>43021</v>
      </c>
      <c r="AL48" s="65" t="n">
        <v>43004</v>
      </c>
      <c r="AM48" s="75"/>
      <c r="AN48" s="75"/>
      <c r="AO48" s="75"/>
      <c r="AP48" s="75"/>
      <c r="AQ48" s="75"/>
      <c r="AR48" s="75"/>
      <c r="AS48" s="75"/>
      <c r="AT48" s="19"/>
    </row>
    <row r="49" customFormat="false" ht="15" hidden="false" customHeight="true" outlineLevel="0" collapsed="false">
      <c r="A49" s="5"/>
      <c r="B49" s="36"/>
      <c r="C49" s="10"/>
      <c r="D49" s="10" t="s">
        <v>87</v>
      </c>
      <c r="E49" s="38" t="s">
        <v>6</v>
      </c>
      <c r="F49" s="10" t="s">
        <v>7</v>
      </c>
      <c r="G49" s="68" t="s">
        <v>81</v>
      </c>
      <c r="H49" s="40" t="s">
        <v>52</v>
      </c>
      <c r="I49" s="69" t="n">
        <v>15</v>
      </c>
      <c r="J49" s="42" t="n">
        <f aca="false">P49</f>
        <v>10</v>
      </c>
      <c r="K49" s="43" t="s">
        <v>53</v>
      </c>
      <c r="L49" s="43" t="s">
        <v>54</v>
      </c>
      <c r="M49" s="43" t="s">
        <v>53</v>
      </c>
      <c r="N49" s="42" t="n">
        <f aca="false">I49</f>
        <v>15</v>
      </c>
      <c r="O49" s="56" t="s">
        <v>55</v>
      </c>
      <c r="P49" s="70" t="n">
        <v>10</v>
      </c>
      <c r="Q49" s="71" t="n">
        <f aca="false">IF(Q50&lt;&gt;""&amp;Q40&lt;&gt;"",Q40-Q50,"")</f>
        <v>156</v>
      </c>
      <c r="R49" s="71" t="n">
        <f aca="false">IF(R50&lt;&gt;""&amp;R40&lt;&gt;"",R40-R50,"")</f>
        <v>181</v>
      </c>
      <c r="S49" s="71" t="n">
        <f aca="false">IF(S50&lt;&gt;""&amp;S40&lt;&gt;"",S40-S50,"")</f>
        <v>142</v>
      </c>
      <c r="T49" s="71" t="n">
        <f aca="false">IF(T50&lt;&gt;""&amp;T40&lt;&gt;"",T40-T50,"")</f>
        <v>147</v>
      </c>
      <c r="U49" s="71" t="n">
        <f aca="false">IF(U50&lt;&gt;""&amp;U40&lt;&gt;"",U40-U50,"")</f>
        <v>35</v>
      </c>
      <c r="V49" s="71" t="n">
        <f aca="false">IF(V50&lt;&gt;""&amp;V40&lt;&gt;"",V40-V50,"")</f>
        <v>23</v>
      </c>
      <c r="W49" s="71" t="n">
        <f aca="false">IF(W50&lt;&gt;""&amp;W40&lt;&gt;"",W40-W50,"")</f>
        <v>37</v>
      </c>
      <c r="X49" s="71" t="n">
        <f aca="false">IF(X50&lt;&gt;""&amp;X40&lt;&gt;"",X40-X50,"")</f>
        <v>23</v>
      </c>
      <c r="Y49" s="71" t="n">
        <f aca="false">IF(Y50&lt;&gt;""&amp;Y40&lt;&gt;"",Y40-Y50,"")</f>
        <v>30</v>
      </c>
      <c r="Z49" s="71" t="n">
        <f aca="false">IF(Z50&lt;&gt;""&amp;Z40&lt;&gt;"",Z40-Z50,"")</f>
        <v>389</v>
      </c>
      <c r="AA49" s="71" t="n">
        <f aca="false">IF(AA50&lt;&gt;""&amp;AA40&lt;&gt;"",AA40-AA50,"")</f>
        <v>41</v>
      </c>
      <c r="AB49" s="71" t="n">
        <f aca="false">IF(AB50&lt;&gt;""&amp;AB40&lt;&gt;"",AB40-AB50,"")</f>
        <v>14</v>
      </c>
      <c r="AC49" s="71" t="n">
        <f aca="false">IF(AC50&lt;&gt;""&amp;AC40&lt;&gt;"",AC40-AC50,"")</f>
        <v>14</v>
      </c>
      <c r="AD49" s="71" t="n">
        <f aca="false">IF(AD50&lt;&gt;""&amp;AD40&lt;&gt;"",AD40-AD50,"")</f>
        <v>46</v>
      </c>
      <c r="AE49" s="71" t="n">
        <f aca="false">IF(AE50&lt;&gt;""&amp;AE40&lt;&gt;"",AE40-AE50,"")</f>
        <v>16</v>
      </c>
      <c r="AF49" s="71" t="n">
        <f aca="false">IF(AF50&lt;&gt;""&amp;AF40&lt;&gt;"",AF40-AF50,"")</f>
        <v>28</v>
      </c>
      <c r="AG49" s="71" t="n">
        <f aca="false">IF(AG50&lt;&gt;""&amp;AG40&lt;&gt;"",AG40-AG50,"")</f>
        <v>28</v>
      </c>
      <c r="AH49" s="71" t="n">
        <f aca="false">IF(AH50&lt;&gt;""&amp;AH40&lt;&gt;"",AH40-AH50,"")</f>
        <v>231</v>
      </c>
      <c r="AI49" s="71" t="n">
        <f aca="false">IF(AI50&lt;&gt;""&amp;AI40&lt;&gt;"",AI40-AI50,"")</f>
        <v>22</v>
      </c>
      <c r="AJ49" s="71" t="n">
        <f aca="false">IF(AJ50&lt;&gt;""&amp;AJ40&lt;&gt;"",AJ40-AJ50,"")</f>
        <v>28</v>
      </c>
      <c r="AK49" s="71" t="n">
        <f aca="false">IF(AK50&lt;&gt;""&amp;AK40&lt;&gt;"",AK40-AK50,"")</f>
        <v>23</v>
      </c>
      <c r="AL49" s="71" t="n">
        <f aca="false">IF(AL50&lt;&gt;""&amp;AL40&lt;&gt;"",AL40-AL50,"")</f>
        <v>27</v>
      </c>
      <c r="AM49" s="71" t="n">
        <f aca="false">IF(AM50&lt;&gt;""&amp;AM40&lt;&gt;"",AM40-AM50,"")</f>
        <v>0</v>
      </c>
      <c r="AN49" s="71" t="n">
        <f aca="false">IF(AN50&lt;&gt;""&amp;AN40&lt;&gt;"",AN40-AN50,"")</f>
        <v>0</v>
      </c>
      <c r="AO49" s="71" t="n">
        <f aca="false">IF(AO50&lt;&gt;""&amp;AO40&lt;&gt;"",AO40-AO50,"")</f>
        <v>0</v>
      </c>
      <c r="AP49" s="71" t="n">
        <f aca="false">IF(AP50&lt;&gt;""&amp;AP40&lt;&gt;"",AP40-AP50,"")</f>
        <v>0</v>
      </c>
      <c r="AQ49" s="71" t="n">
        <f aca="false">IF(AQ50&lt;&gt;""&amp;AQ40&lt;&gt;"",AQ40-AQ50,"")</f>
        <v>0</v>
      </c>
      <c r="AR49" s="71" t="n">
        <f aca="false">IF(AR50&lt;&gt;""&amp;AR40&lt;&gt;"",AR40-AR50,"")</f>
        <v>0</v>
      </c>
      <c r="AS49" s="71" t="n">
        <f aca="false">IF(AS50&lt;&gt;""&amp;AS40&lt;&gt;"",AS40-AS50,"")</f>
        <v>0</v>
      </c>
      <c r="AT49" s="19"/>
    </row>
    <row r="50" customFormat="false" ht="21.4" hidden="false" customHeight="true" outlineLevel="0" collapsed="false">
      <c r="A50" s="5"/>
      <c r="B50" s="36"/>
      <c r="C50" s="10"/>
      <c r="D50" s="10"/>
      <c r="E50" s="38"/>
      <c r="F50" s="10"/>
      <c r="G50" s="68"/>
      <c r="H50" s="64" t="s">
        <v>88</v>
      </c>
      <c r="I50" s="64"/>
      <c r="J50" s="64"/>
      <c r="K50" s="64"/>
      <c r="L50" s="64"/>
      <c r="M50" s="64"/>
      <c r="N50" s="64"/>
      <c r="O50" s="64"/>
      <c r="P50" s="64"/>
      <c r="Q50" s="65" t="n">
        <v>43271</v>
      </c>
      <c r="R50" s="65" t="n">
        <v>43271</v>
      </c>
      <c r="S50" s="65" t="n">
        <v>43346</v>
      </c>
      <c r="T50" s="65" t="n">
        <v>43362</v>
      </c>
      <c r="U50" s="65" t="n">
        <v>43502</v>
      </c>
      <c r="V50" s="65" t="n">
        <v>43542</v>
      </c>
      <c r="W50" s="65" t="n">
        <v>43558</v>
      </c>
      <c r="X50" s="65" t="n">
        <v>43606</v>
      </c>
      <c r="Y50" s="65" t="n">
        <v>43633</v>
      </c>
      <c r="Z50" s="72" t="n">
        <v>43300</v>
      </c>
      <c r="AA50" s="65" t="n">
        <v>43683</v>
      </c>
      <c r="AB50" s="73" t="n">
        <v>43733</v>
      </c>
      <c r="AC50" s="76" t="n">
        <v>43770</v>
      </c>
      <c r="AD50" s="65" t="n">
        <v>43773</v>
      </c>
      <c r="AE50" s="65" t="n">
        <v>43837</v>
      </c>
      <c r="AF50" s="65" t="n">
        <v>43854</v>
      </c>
      <c r="AG50" s="65" t="n">
        <v>43882</v>
      </c>
      <c r="AH50" s="65" t="n">
        <v>43713</v>
      </c>
      <c r="AI50" s="65" t="n">
        <v>43948</v>
      </c>
      <c r="AJ50" s="65" t="n">
        <v>43964</v>
      </c>
      <c r="AK50" s="65" t="n">
        <v>44004</v>
      </c>
      <c r="AL50" s="65" t="n">
        <v>44028</v>
      </c>
      <c r="AM50" s="75"/>
      <c r="AN50" s="75"/>
      <c r="AO50" s="75"/>
      <c r="AP50" s="75"/>
      <c r="AQ50" s="75"/>
      <c r="AR50" s="75"/>
      <c r="AS50" s="75"/>
      <c r="AT50" s="19"/>
    </row>
    <row r="51" customFormat="false" ht="22.5" hidden="false" customHeight="true" outlineLevel="0" collapsed="false">
      <c r="A51" s="5"/>
      <c r="B51" s="36" t="n">
        <v>9</v>
      </c>
      <c r="C51" s="10" t="s">
        <v>89</v>
      </c>
      <c r="D51" s="10" t="s">
        <v>90</v>
      </c>
      <c r="E51" s="38" t="s">
        <v>6</v>
      </c>
      <c r="F51" s="10" t="s">
        <v>7</v>
      </c>
      <c r="G51" s="68" t="s">
        <v>81</v>
      </c>
      <c r="H51" s="40" t="s">
        <v>52</v>
      </c>
      <c r="I51" s="69" t="n">
        <v>600</v>
      </c>
      <c r="J51" s="42" t="n">
        <v>600</v>
      </c>
      <c r="K51" s="43" t="s">
        <v>53</v>
      </c>
      <c r="L51" s="43" t="s">
        <v>54</v>
      </c>
      <c r="M51" s="43" t="s">
        <v>53</v>
      </c>
      <c r="N51" s="42" t="n">
        <v>540</v>
      </c>
      <c r="O51" s="56" t="s">
        <v>55</v>
      </c>
      <c r="P51" s="70" t="n">
        <v>540</v>
      </c>
      <c r="Q51" s="55" t="n">
        <v>347</v>
      </c>
      <c r="R51" s="18" t="n">
        <v>707</v>
      </c>
      <c r="S51" s="18" t="n">
        <v>422</v>
      </c>
      <c r="T51" s="18" t="n">
        <v>497</v>
      </c>
      <c r="U51" s="18" t="n">
        <v>451</v>
      </c>
      <c r="V51" s="18" t="n">
        <v>461</v>
      </c>
      <c r="W51" s="18" t="n">
        <v>616</v>
      </c>
      <c r="X51" s="18" t="n">
        <v>362</v>
      </c>
      <c r="Y51" s="18" t="n">
        <v>573</v>
      </c>
      <c r="Z51" s="18" t="n">
        <v>361</v>
      </c>
      <c r="AA51" s="18" t="n">
        <v>438</v>
      </c>
      <c r="AB51" s="18" t="n">
        <v>446</v>
      </c>
      <c r="AC51" s="18" t="n">
        <v>318</v>
      </c>
      <c r="AD51" s="18" t="n">
        <v>348</v>
      </c>
      <c r="AE51" s="18" t="n">
        <v>332</v>
      </c>
      <c r="AF51" s="18" t="n">
        <v>326</v>
      </c>
      <c r="AG51" s="18" t="n">
        <v>457</v>
      </c>
      <c r="AH51" s="18" t="n">
        <v>358</v>
      </c>
      <c r="AI51" s="18" t="n">
        <v>270</v>
      </c>
      <c r="AJ51" s="18" t="n">
        <v>292</v>
      </c>
      <c r="AK51" s="18" t="n">
        <v>280</v>
      </c>
      <c r="AL51" s="18" t="n">
        <v>380</v>
      </c>
      <c r="AM51" s="18"/>
      <c r="AN51" s="18"/>
      <c r="AO51" s="18"/>
      <c r="AP51" s="18"/>
      <c r="AQ51" s="18"/>
      <c r="AR51" s="18"/>
      <c r="AS51" s="18"/>
      <c r="AT51" s="8"/>
    </row>
    <row r="52" customFormat="false" ht="22.5" hidden="false" customHeight="false" outlineLevel="0" collapsed="false">
      <c r="A52" s="5"/>
      <c r="B52" s="36"/>
      <c r="C52" s="10"/>
      <c r="D52" s="10" t="s">
        <v>91</v>
      </c>
      <c r="E52" s="38" t="s">
        <v>6</v>
      </c>
      <c r="F52" s="10" t="s">
        <v>7</v>
      </c>
      <c r="G52" s="68" t="s">
        <v>81</v>
      </c>
      <c r="H52" s="40" t="s">
        <v>52</v>
      </c>
      <c r="I52" s="69" t="n">
        <v>190</v>
      </c>
      <c r="J52" s="42" t="n">
        <v>190</v>
      </c>
      <c r="K52" s="43" t="s">
        <v>53</v>
      </c>
      <c r="L52" s="43" t="s">
        <v>54</v>
      </c>
      <c r="M52" s="43" t="s">
        <v>53</v>
      </c>
      <c r="N52" s="42" t="n">
        <v>170</v>
      </c>
      <c r="O52" s="56" t="s">
        <v>55</v>
      </c>
      <c r="P52" s="70" t="n">
        <v>190</v>
      </c>
      <c r="Q52" s="55" t="n">
        <v>293</v>
      </c>
      <c r="R52" s="18" t="n">
        <v>360</v>
      </c>
      <c r="S52" s="18" t="n">
        <v>138</v>
      </c>
      <c r="T52" s="18" t="n">
        <v>89</v>
      </c>
      <c r="U52" s="18" t="n">
        <v>71</v>
      </c>
      <c r="V52" s="18" t="n">
        <v>99</v>
      </c>
      <c r="W52" s="18" t="n">
        <v>229</v>
      </c>
      <c r="X52" s="18" t="n">
        <v>92</v>
      </c>
      <c r="Y52" s="18" t="n">
        <v>182</v>
      </c>
      <c r="Z52" s="18" t="n">
        <v>42</v>
      </c>
      <c r="AA52" s="18" t="n">
        <v>98</v>
      </c>
      <c r="AB52" s="18" t="n">
        <v>97</v>
      </c>
      <c r="AC52" s="18" t="n">
        <v>42</v>
      </c>
      <c r="AD52" s="18" t="n">
        <v>93</v>
      </c>
      <c r="AE52" s="18" t="n">
        <v>56</v>
      </c>
      <c r="AF52" s="18" t="n">
        <v>93</v>
      </c>
      <c r="AG52" s="18" t="n">
        <v>123</v>
      </c>
      <c r="AH52" s="18" t="n">
        <v>67</v>
      </c>
      <c r="AI52" s="18" t="n">
        <v>63</v>
      </c>
      <c r="AJ52" s="18" t="n">
        <v>128</v>
      </c>
      <c r="AK52" s="18" t="n">
        <v>61</v>
      </c>
      <c r="AL52" s="18" t="n">
        <v>82</v>
      </c>
      <c r="AM52" s="18"/>
      <c r="AN52" s="18"/>
      <c r="AO52" s="18"/>
      <c r="AP52" s="18"/>
      <c r="AQ52" s="18"/>
      <c r="AR52" s="18"/>
      <c r="AS52" s="18"/>
      <c r="AT52" s="8"/>
    </row>
    <row r="53" customFormat="false" ht="14.45" hidden="false" customHeight="true" outlineLevel="0" collapsed="false">
      <c r="A53" s="5" t="s">
        <v>92</v>
      </c>
      <c r="B53" s="77" t="n">
        <v>10</v>
      </c>
      <c r="C53" s="10" t="s">
        <v>93</v>
      </c>
      <c r="D53" s="10" t="s">
        <v>94</v>
      </c>
      <c r="E53" s="10" t="s">
        <v>6</v>
      </c>
      <c r="F53" s="10" t="s">
        <v>7</v>
      </c>
      <c r="G53" s="10" t="s">
        <v>77</v>
      </c>
      <c r="H53" s="40" t="s">
        <v>55</v>
      </c>
      <c r="I53" s="60" t="n">
        <v>0.5</v>
      </c>
      <c r="J53" s="61" t="n">
        <f aca="false">I53</f>
        <v>0.5</v>
      </c>
      <c r="K53" s="43" t="s">
        <v>53</v>
      </c>
      <c r="L53" s="43" t="s">
        <v>54</v>
      </c>
      <c r="M53" s="43" t="s">
        <v>53</v>
      </c>
      <c r="N53" s="61" t="n">
        <f aca="false">P53</f>
        <v>0.65</v>
      </c>
      <c r="O53" s="44" t="s">
        <v>52</v>
      </c>
      <c r="P53" s="62" t="n">
        <v>0.65</v>
      </c>
      <c r="Q53" s="78" t="n">
        <v>0</v>
      </c>
      <c r="R53" s="78" t="n">
        <f aca="false">R55/R54</f>
        <v>0.65</v>
      </c>
      <c r="S53" s="78" t="n">
        <f aca="false">S55/S54</f>
        <v>0.526315789473684</v>
      </c>
      <c r="T53" s="78" t="n">
        <f aca="false">T55/T54</f>
        <v>0.64</v>
      </c>
      <c r="U53" s="78" t="n">
        <f aca="false">U55/U54</f>
        <v>0.821428571428571</v>
      </c>
      <c r="V53" s="78" t="n">
        <f aca="false">V55/V54</f>
        <v>0.918918918918919</v>
      </c>
      <c r="W53" s="78" t="n">
        <f aca="false">W55/W54</f>
        <v>0.666666666666667</v>
      </c>
      <c r="X53" s="78" t="n">
        <f aca="false">X55/X54</f>
        <v>0.857142857142857</v>
      </c>
      <c r="Y53" s="78" t="n">
        <f aca="false">Y55/Y54</f>
        <v>0.461538461538462</v>
      </c>
      <c r="Z53" s="78" t="n">
        <f aca="false">Z55/Z54</f>
        <v>0.580645161290323</v>
      </c>
      <c r="AA53" s="78" t="n">
        <f aca="false">AA55/AA54</f>
        <v>0.741935483870968</v>
      </c>
      <c r="AB53" s="78" t="n">
        <f aca="false">AB55/AB54</f>
        <v>0.657142857142857</v>
      </c>
      <c r="AC53" s="78" t="n">
        <f aca="false">AC55/AC54</f>
        <v>0.666666666666667</v>
      </c>
      <c r="AD53" s="78" t="n">
        <f aca="false">AD55/AD54</f>
        <v>0.542857142857143</v>
      </c>
      <c r="AE53" s="78" t="n">
        <f aca="false">AE55/AE54</f>
        <v>0.714285714285714</v>
      </c>
      <c r="AF53" s="78" t="n">
        <f aca="false">AF55/AF54</f>
        <v>0.72</v>
      </c>
      <c r="AG53" s="78" t="n">
        <f aca="false">AG55/AG54</f>
        <v>0.578947368421053</v>
      </c>
      <c r="AH53" s="78" t="n">
        <f aca="false">AH55/AH54</f>
        <v>0.351351351351351</v>
      </c>
      <c r="AI53" s="78" t="n">
        <f aca="false">AI55/AI54</f>
        <v>0.222222222222222</v>
      </c>
      <c r="AJ53" s="78" t="n">
        <f aca="false">AJ55/AJ54</f>
        <v>0.161290322580645</v>
      </c>
      <c r="AK53" s="78" t="n">
        <f aca="false">AK55/AK54</f>
        <v>0.368421052631579</v>
      </c>
      <c r="AL53" s="78" t="n">
        <f aca="false">AL55/AL54</f>
        <v>0.333333333333333</v>
      </c>
      <c r="AM53" s="78" t="e">
        <f aca="false">AM55/AM54</f>
        <v>#DIV/0!</v>
      </c>
      <c r="AN53" s="78" t="e">
        <f aca="false">AN55/AN54</f>
        <v>#DIV/0!</v>
      </c>
      <c r="AO53" s="78" t="e">
        <f aca="false">AO55/AO54</f>
        <v>#DIV/0!</v>
      </c>
      <c r="AP53" s="78" t="e">
        <f aca="false">AP55/AP54</f>
        <v>#DIV/0!</v>
      </c>
      <c r="AQ53" s="78" t="e">
        <f aca="false">AQ55/AQ54</f>
        <v>#DIV/0!</v>
      </c>
      <c r="AR53" s="78" t="e">
        <f aca="false">AR55/AR54</f>
        <v>#DIV/0!</v>
      </c>
      <c r="AS53" s="78" t="e">
        <f aca="false">AS55/AS54</f>
        <v>#DIV/0!</v>
      </c>
      <c r="AT53" s="8"/>
    </row>
    <row r="54" customFormat="false" ht="15" hidden="false" customHeight="true" outlineLevel="0" collapsed="false">
      <c r="A54" s="5"/>
      <c r="B54" s="77"/>
      <c r="C54" s="10"/>
      <c r="D54" s="10"/>
      <c r="E54" s="10"/>
      <c r="F54" s="10"/>
      <c r="G54" s="10"/>
      <c r="H54" s="64" t="s">
        <v>95</v>
      </c>
      <c r="I54" s="64"/>
      <c r="J54" s="64"/>
      <c r="K54" s="64"/>
      <c r="L54" s="64"/>
      <c r="M54" s="64"/>
      <c r="N54" s="64"/>
      <c r="O54" s="64"/>
      <c r="P54" s="64"/>
      <c r="Q54" s="79" t="n">
        <v>0</v>
      </c>
      <c r="R54" s="79" t="n">
        <v>20</v>
      </c>
      <c r="S54" s="79" t="n">
        <v>19</v>
      </c>
      <c r="T54" s="79" t="n">
        <v>25</v>
      </c>
      <c r="U54" s="79" t="n">
        <v>28</v>
      </c>
      <c r="V54" s="79" t="n">
        <v>37</v>
      </c>
      <c r="W54" s="79" t="n">
        <v>24</v>
      </c>
      <c r="X54" s="79" t="n">
        <v>14</v>
      </c>
      <c r="Y54" s="79" t="n">
        <v>13</v>
      </c>
      <c r="Z54" s="79" t="n">
        <v>31</v>
      </c>
      <c r="AA54" s="79" t="n">
        <v>31</v>
      </c>
      <c r="AB54" s="79" t="n">
        <v>35</v>
      </c>
      <c r="AC54" s="79" t="n">
        <v>48</v>
      </c>
      <c r="AD54" s="79" t="n">
        <v>35</v>
      </c>
      <c r="AE54" s="79" t="n">
        <v>28</v>
      </c>
      <c r="AF54" s="79" t="n">
        <v>25</v>
      </c>
      <c r="AG54" s="79" t="n">
        <v>38</v>
      </c>
      <c r="AH54" s="79" t="n">
        <v>37</v>
      </c>
      <c r="AI54" s="79" t="n">
        <v>18</v>
      </c>
      <c r="AJ54" s="79" t="n">
        <v>31</v>
      </c>
      <c r="AK54" s="79" t="n">
        <v>38</v>
      </c>
      <c r="AL54" s="79" t="n">
        <v>36</v>
      </c>
      <c r="AM54" s="79"/>
      <c r="AN54" s="79"/>
      <c r="AO54" s="79"/>
      <c r="AP54" s="79"/>
      <c r="AQ54" s="79"/>
      <c r="AR54" s="79"/>
      <c r="AS54" s="79"/>
      <c r="AT54" s="8"/>
    </row>
    <row r="55" customFormat="false" ht="15.75" hidden="false" customHeight="true" outlineLevel="0" collapsed="false">
      <c r="A55" s="5"/>
      <c r="B55" s="77"/>
      <c r="C55" s="10"/>
      <c r="D55" s="10"/>
      <c r="E55" s="10"/>
      <c r="F55" s="10"/>
      <c r="G55" s="10"/>
      <c r="H55" s="64" t="s">
        <v>96</v>
      </c>
      <c r="I55" s="64"/>
      <c r="J55" s="64"/>
      <c r="K55" s="64"/>
      <c r="L55" s="64"/>
      <c r="M55" s="64"/>
      <c r="N55" s="64"/>
      <c r="O55" s="64"/>
      <c r="P55" s="64"/>
      <c r="Q55" s="79" t="n">
        <v>0</v>
      </c>
      <c r="R55" s="79" t="n">
        <v>13</v>
      </c>
      <c r="S55" s="79" t="n">
        <v>10</v>
      </c>
      <c r="T55" s="79" t="n">
        <v>16</v>
      </c>
      <c r="U55" s="79" t="n">
        <v>23</v>
      </c>
      <c r="V55" s="79" t="n">
        <v>34</v>
      </c>
      <c r="W55" s="79" t="n">
        <v>16</v>
      </c>
      <c r="X55" s="79" t="n">
        <v>12</v>
      </c>
      <c r="Y55" s="79" t="n">
        <v>6</v>
      </c>
      <c r="Z55" s="79" t="n">
        <v>18</v>
      </c>
      <c r="AA55" s="79" t="n">
        <v>23</v>
      </c>
      <c r="AB55" s="79" t="n">
        <v>23</v>
      </c>
      <c r="AC55" s="79" t="n">
        <v>32</v>
      </c>
      <c r="AD55" s="79" t="n">
        <v>19</v>
      </c>
      <c r="AE55" s="79" t="n">
        <v>20</v>
      </c>
      <c r="AF55" s="79" t="n">
        <v>18</v>
      </c>
      <c r="AG55" s="79" t="n">
        <v>22</v>
      </c>
      <c r="AH55" s="79" t="n">
        <v>13</v>
      </c>
      <c r="AI55" s="79" t="n">
        <v>4</v>
      </c>
      <c r="AJ55" s="79" t="n">
        <v>5</v>
      </c>
      <c r="AK55" s="79" t="n">
        <v>14</v>
      </c>
      <c r="AL55" s="79" t="n">
        <v>12</v>
      </c>
      <c r="AM55" s="79"/>
      <c r="AN55" s="79"/>
      <c r="AO55" s="79"/>
      <c r="AP55" s="79"/>
      <c r="AQ55" s="79"/>
      <c r="AR55" s="79"/>
      <c r="AS55" s="79"/>
      <c r="AT55" s="8"/>
    </row>
    <row r="56" customFormat="false" ht="22.5" hidden="false" customHeight="false" outlineLevel="0" collapsed="false">
      <c r="A56" s="5"/>
      <c r="B56" s="80" t="n">
        <v>11</v>
      </c>
      <c r="C56" s="10" t="s">
        <v>97</v>
      </c>
      <c r="D56" s="38" t="s">
        <v>98</v>
      </c>
      <c r="E56" s="38" t="s">
        <v>6</v>
      </c>
      <c r="F56" s="10" t="s">
        <v>7</v>
      </c>
      <c r="G56" s="39" t="s">
        <v>99</v>
      </c>
      <c r="H56" s="40" t="s">
        <v>52</v>
      </c>
      <c r="I56" s="69" t="n">
        <v>90</v>
      </c>
      <c r="J56" s="42" t="n">
        <f aca="false">I56</f>
        <v>90</v>
      </c>
      <c r="K56" s="43" t="s">
        <v>53</v>
      </c>
      <c r="L56" s="43" t="s">
        <v>54</v>
      </c>
      <c r="M56" s="43" t="s">
        <v>53</v>
      </c>
      <c r="N56" s="42" t="n">
        <f aca="false">P56</f>
        <v>95</v>
      </c>
      <c r="O56" s="56" t="s">
        <v>55</v>
      </c>
      <c r="P56" s="70" t="n">
        <v>95</v>
      </c>
      <c r="Q56" s="79" t="n">
        <v>0</v>
      </c>
      <c r="R56" s="79" t="n">
        <v>0</v>
      </c>
      <c r="S56" s="79" t="n">
        <v>80</v>
      </c>
      <c r="T56" s="79" t="n">
        <v>84</v>
      </c>
      <c r="U56" s="79" t="n">
        <v>82</v>
      </c>
      <c r="V56" s="79" t="n">
        <v>82</v>
      </c>
      <c r="W56" s="79" t="n">
        <v>75</v>
      </c>
      <c r="X56" s="79" t="n">
        <v>78</v>
      </c>
      <c r="Y56" s="79" t="n">
        <v>63</v>
      </c>
      <c r="Z56" s="79" t="n">
        <v>79</v>
      </c>
      <c r="AA56" s="79" t="n">
        <v>97</v>
      </c>
      <c r="AB56" s="79" t="n">
        <v>102</v>
      </c>
      <c r="AC56" s="79" t="n">
        <v>93</v>
      </c>
      <c r="AD56" s="79" t="n">
        <v>86</v>
      </c>
      <c r="AE56" s="79" t="n">
        <v>109</v>
      </c>
      <c r="AF56" s="79" t="n">
        <v>107</v>
      </c>
      <c r="AG56" s="79" t="n">
        <v>115</v>
      </c>
      <c r="AH56" s="79" t="n">
        <v>95</v>
      </c>
      <c r="AI56" s="79" t="n">
        <v>99</v>
      </c>
      <c r="AJ56" s="79" t="n">
        <v>82</v>
      </c>
      <c r="AK56" s="79" t="n">
        <v>123</v>
      </c>
      <c r="AL56" s="79" t="n">
        <v>156</v>
      </c>
      <c r="AM56" s="79"/>
      <c r="AN56" s="79"/>
      <c r="AO56" s="79"/>
      <c r="AP56" s="79"/>
      <c r="AQ56" s="79"/>
      <c r="AR56" s="79"/>
      <c r="AS56" s="79"/>
      <c r="AT56" s="8"/>
    </row>
    <row r="57" customFormat="false" ht="22.5" hidden="false" customHeight="false" outlineLevel="0" collapsed="false">
      <c r="A57" s="5"/>
      <c r="B57" s="80" t="n">
        <v>12</v>
      </c>
      <c r="C57" s="10" t="s">
        <v>100</v>
      </c>
      <c r="D57" s="38" t="s">
        <v>101</v>
      </c>
      <c r="E57" s="38" t="s">
        <v>6</v>
      </c>
      <c r="F57" s="10" t="s">
        <v>7</v>
      </c>
      <c r="G57" s="39" t="s">
        <v>73</v>
      </c>
      <c r="H57" s="40" t="s">
        <v>52</v>
      </c>
      <c r="I57" s="69" t="n">
        <v>58</v>
      </c>
      <c r="J57" s="42" t="n">
        <f aca="false">P57</f>
        <v>54</v>
      </c>
      <c r="K57" s="43" t="s">
        <v>53</v>
      </c>
      <c r="L57" s="43" t="s">
        <v>54</v>
      </c>
      <c r="M57" s="43" t="s">
        <v>53</v>
      </c>
      <c r="N57" s="42" t="n">
        <f aca="false">I57</f>
        <v>58</v>
      </c>
      <c r="O57" s="56" t="s">
        <v>55</v>
      </c>
      <c r="P57" s="70" t="n">
        <v>54</v>
      </c>
      <c r="Q57" s="79" t="n">
        <v>196</v>
      </c>
      <c r="R57" s="79" t="n">
        <v>96</v>
      </c>
      <c r="S57" s="79" t="n">
        <v>107</v>
      </c>
      <c r="T57" s="79" t="n">
        <v>132</v>
      </c>
      <c r="U57" s="79" t="n">
        <v>151</v>
      </c>
      <c r="V57" s="79" t="n">
        <v>103</v>
      </c>
      <c r="W57" s="79" t="n">
        <v>86</v>
      </c>
      <c r="X57" s="79" t="n">
        <v>62</v>
      </c>
      <c r="Y57" s="79" t="n">
        <v>141</v>
      </c>
      <c r="Z57" s="79" t="n">
        <v>130</v>
      </c>
      <c r="AA57" s="79" t="n">
        <v>99</v>
      </c>
      <c r="AB57" s="79" t="n">
        <v>95</v>
      </c>
      <c r="AC57" s="81" t="n">
        <v>101</v>
      </c>
      <c r="AD57" s="79" t="n">
        <v>109</v>
      </c>
      <c r="AE57" s="79" t="n">
        <v>115</v>
      </c>
      <c r="AF57" s="79" t="n">
        <v>126</v>
      </c>
      <c r="AG57" s="79" t="n">
        <v>127</v>
      </c>
      <c r="AH57" s="79" t="n">
        <v>123</v>
      </c>
      <c r="AI57" s="79" t="n">
        <v>125</v>
      </c>
      <c r="AJ57" s="79" t="n">
        <v>60</v>
      </c>
      <c r="AK57" s="79" t="n">
        <v>37</v>
      </c>
      <c r="AL57" s="79" t="n">
        <v>62</v>
      </c>
      <c r="AM57" s="79"/>
      <c r="AN57" s="79"/>
      <c r="AO57" s="79"/>
      <c r="AP57" s="79"/>
      <c r="AQ57" s="79"/>
      <c r="AR57" s="79"/>
      <c r="AS57" s="79"/>
      <c r="AT57" s="8"/>
    </row>
    <row r="58" customFormat="false" ht="15" hidden="false" customHeight="true" outlineLevel="0" collapsed="false">
      <c r="A58" s="5"/>
      <c r="B58" s="77" t="n">
        <v>13</v>
      </c>
      <c r="C58" s="82" t="s">
        <v>102</v>
      </c>
      <c r="D58" s="82" t="s">
        <v>103</v>
      </c>
      <c r="E58" s="10" t="s">
        <v>6</v>
      </c>
      <c r="F58" s="10" t="s">
        <v>7</v>
      </c>
      <c r="G58" s="10" t="s">
        <v>8</v>
      </c>
      <c r="H58" s="13" t="s">
        <v>10</v>
      </c>
      <c r="I58" s="13"/>
      <c r="J58" s="13"/>
      <c r="K58" s="13"/>
      <c r="L58" s="13"/>
      <c r="M58" s="13"/>
      <c r="N58" s="13"/>
      <c r="O58" s="13"/>
      <c r="P58" s="13"/>
      <c r="Q58" s="14" t="n">
        <v>21</v>
      </c>
      <c r="R58" s="14" t="n">
        <v>35</v>
      </c>
      <c r="S58" s="14" t="n">
        <v>17</v>
      </c>
      <c r="T58" s="14" t="n">
        <v>34</v>
      </c>
      <c r="U58" s="18" t="n">
        <v>33</v>
      </c>
      <c r="V58" s="18" t="n">
        <v>38</v>
      </c>
      <c r="W58" s="14" t="n">
        <v>14</v>
      </c>
      <c r="X58" s="18" t="n">
        <v>22</v>
      </c>
      <c r="Y58" s="18" t="n">
        <v>39</v>
      </c>
      <c r="Z58" s="14" t="n">
        <v>31</v>
      </c>
      <c r="AA58" s="18" t="n">
        <v>37</v>
      </c>
      <c r="AB58" s="18" t="n">
        <v>44</v>
      </c>
      <c r="AC58" s="14" t="n">
        <v>48</v>
      </c>
      <c r="AD58" s="18" t="n">
        <v>48</v>
      </c>
      <c r="AE58" s="18" t="n">
        <v>37</v>
      </c>
      <c r="AF58" s="14" t="n">
        <v>41</v>
      </c>
      <c r="AG58" s="18" t="n">
        <v>44</v>
      </c>
      <c r="AH58" s="18" t="n">
        <v>30</v>
      </c>
      <c r="AI58" s="18" t="n">
        <v>61</v>
      </c>
      <c r="AJ58" s="14" t="n">
        <v>41</v>
      </c>
      <c r="AK58" s="18" t="n">
        <v>63</v>
      </c>
      <c r="AL58" s="14" t="n">
        <v>66</v>
      </c>
      <c r="AM58" s="18"/>
      <c r="AN58" s="18"/>
      <c r="AO58" s="18"/>
      <c r="AP58" s="18"/>
      <c r="AQ58" s="14"/>
      <c r="AR58" s="18"/>
      <c r="AS58" s="18"/>
      <c r="AT58" s="19"/>
    </row>
    <row r="59" customFormat="false" ht="15" hidden="false" customHeight="true" outlineLevel="0" collapsed="false">
      <c r="A59" s="5"/>
      <c r="B59" s="77"/>
      <c r="C59" s="82"/>
      <c r="D59" s="82"/>
      <c r="E59" s="10"/>
      <c r="F59" s="10"/>
      <c r="G59" s="10"/>
      <c r="H59" s="13" t="s">
        <v>11</v>
      </c>
      <c r="I59" s="13"/>
      <c r="J59" s="13"/>
      <c r="K59" s="13"/>
      <c r="L59" s="13"/>
      <c r="M59" s="13"/>
      <c r="N59" s="13"/>
      <c r="O59" s="13"/>
      <c r="P59" s="13"/>
      <c r="Q59" s="14" t="n">
        <v>35</v>
      </c>
      <c r="R59" s="14" t="n">
        <v>60</v>
      </c>
      <c r="S59" s="14" t="n">
        <v>33</v>
      </c>
      <c r="T59" s="14" t="n">
        <v>65</v>
      </c>
      <c r="U59" s="18" t="n">
        <v>39</v>
      </c>
      <c r="V59" s="18" t="n">
        <v>24</v>
      </c>
      <c r="W59" s="14" t="n">
        <v>24</v>
      </c>
      <c r="X59" s="18" t="n">
        <v>31</v>
      </c>
      <c r="Y59" s="18" t="n">
        <v>50</v>
      </c>
      <c r="Z59" s="14" t="n">
        <v>40</v>
      </c>
      <c r="AA59" s="18" t="n">
        <v>40</v>
      </c>
      <c r="AB59" s="18" t="n">
        <v>39</v>
      </c>
      <c r="AC59" s="14" t="n">
        <v>44</v>
      </c>
      <c r="AD59" s="18" t="n">
        <v>35</v>
      </c>
      <c r="AE59" s="18" t="n">
        <v>33</v>
      </c>
      <c r="AF59" s="14" t="n">
        <v>40</v>
      </c>
      <c r="AG59" s="18" t="n">
        <v>36</v>
      </c>
      <c r="AH59" s="18" t="n">
        <v>52</v>
      </c>
      <c r="AI59" s="18" t="n">
        <v>75</v>
      </c>
      <c r="AJ59" s="14" t="n">
        <v>55</v>
      </c>
      <c r="AK59" s="18" t="n">
        <v>66</v>
      </c>
      <c r="AL59" s="14" t="n">
        <v>61</v>
      </c>
      <c r="AM59" s="18"/>
      <c r="AN59" s="18"/>
      <c r="AO59" s="18"/>
      <c r="AP59" s="18"/>
      <c r="AQ59" s="14"/>
      <c r="AR59" s="18"/>
      <c r="AS59" s="18"/>
      <c r="AT59" s="19"/>
    </row>
    <row r="60" customFormat="false" ht="15" hidden="false" customHeight="true" outlineLevel="0" collapsed="false">
      <c r="A60" s="5"/>
      <c r="B60" s="77"/>
      <c r="C60" s="82"/>
      <c r="D60" s="82"/>
      <c r="E60" s="10"/>
      <c r="F60" s="10"/>
      <c r="G60" s="10"/>
      <c r="H60" s="13" t="s">
        <v>12</v>
      </c>
      <c r="I60" s="13"/>
      <c r="J60" s="13"/>
      <c r="K60" s="13"/>
      <c r="L60" s="13"/>
      <c r="M60" s="13"/>
      <c r="N60" s="13"/>
      <c r="O60" s="13"/>
      <c r="P60" s="13"/>
      <c r="Q60" s="14" t="n">
        <v>21</v>
      </c>
      <c r="R60" s="14" t="n">
        <v>24</v>
      </c>
      <c r="S60" s="14" t="n">
        <v>16</v>
      </c>
      <c r="T60" s="14" t="n">
        <v>40</v>
      </c>
      <c r="U60" s="18" t="n">
        <v>47</v>
      </c>
      <c r="V60" s="18" t="n">
        <v>42</v>
      </c>
      <c r="W60" s="14" t="n">
        <v>32</v>
      </c>
      <c r="X60" s="18" t="n">
        <v>21</v>
      </c>
      <c r="Y60" s="18" t="n">
        <v>29</v>
      </c>
      <c r="Z60" s="14" t="n">
        <v>32</v>
      </c>
      <c r="AA60" s="18" t="n">
        <v>43</v>
      </c>
      <c r="AB60" s="18" t="n">
        <v>41</v>
      </c>
      <c r="AC60" s="14" t="n">
        <v>51</v>
      </c>
      <c r="AD60" s="18" t="n">
        <v>23</v>
      </c>
      <c r="AE60" s="18" t="n">
        <v>20</v>
      </c>
      <c r="AF60" s="14" t="n">
        <v>38</v>
      </c>
      <c r="AG60" s="18" t="n">
        <v>49</v>
      </c>
      <c r="AH60" s="18" t="n">
        <v>35</v>
      </c>
      <c r="AI60" s="18" t="n">
        <v>49</v>
      </c>
      <c r="AJ60" s="14" t="n">
        <v>59</v>
      </c>
      <c r="AK60" s="18" t="n">
        <v>71</v>
      </c>
      <c r="AL60" s="14" t="n">
        <v>76</v>
      </c>
      <c r="AM60" s="18"/>
      <c r="AN60" s="18"/>
      <c r="AO60" s="18"/>
      <c r="AP60" s="18"/>
      <c r="AQ60" s="14"/>
      <c r="AR60" s="18"/>
      <c r="AS60" s="18"/>
      <c r="AT60" s="19"/>
    </row>
    <row r="61" customFormat="false" ht="15" hidden="false" customHeight="true" outlineLevel="0" collapsed="false">
      <c r="A61" s="5"/>
      <c r="B61" s="77"/>
      <c r="C61" s="82"/>
      <c r="D61" s="82"/>
      <c r="E61" s="10"/>
      <c r="F61" s="10"/>
      <c r="G61" s="10"/>
      <c r="H61" s="13" t="s">
        <v>13</v>
      </c>
      <c r="I61" s="13"/>
      <c r="J61" s="13"/>
      <c r="K61" s="13"/>
      <c r="L61" s="13"/>
      <c r="M61" s="13"/>
      <c r="N61" s="13"/>
      <c r="O61" s="13"/>
      <c r="P61" s="13"/>
      <c r="Q61" s="14" t="n">
        <v>23</v>
      </c>
      <c r="R61" s="14" t="n">
        <v>64</v>
      </c>
      <c r="S61" s="14" t="n">
        <v>38</v>
      </c>
      <c r="T61" s="14" t="n">
        <v>52</v>
      </c>
      <c r="U61" s="18" t="n">
        <v>48</v>
      </c>
      <c r="V61" s="18" t="n">
        <v>38</v>
      </c>
      <c r="W61" s="14" t="n">
        <v>17</v>
      </c>
      <c r="X61" s="18" t="n">
        <v>33</v>
      </c>
      <c r="Y61" s="18" t="n">
        <v>41</v>
      </c>
      <c r="Z61" s="14" t="n">
        <v>32</v>
      </c>
      <c r="AA61" s="18" t="n">
        <v>43</v>
      </c>
      <c r="AB61" s="18" t="n">
        <v>69</v>
      </c>
      <c r="AC61" s="14" t="n">
        <v>62</v>
      </c>
      <c r="AD61" s="18" t="n">
        <v>41</v>
      </c>
      <c r="AE61" s="18" t="n">
        <v>30</v>
      </c>
      <c r="AF61" s="14" t="n">
        <v>70</v>
      </c>
      <c r="AG61" s="18" t="n">
        <v>56</v>
      </c>
      <c r="AH61" s="18" t="n">
        <v>47</v>
      </c>
      <c r="AI61" s="18" t="n">
        <v>49</v>
      </c>
      <c r="AJ61" s="14" t="n">
        <v>47</v>
      </c>
      <c r="AK61" s="18" t="n">
        <v>48</v>
      </c>
      <c r="AL61" s="14" t="n">
        <v>52</v>
      </c>
      <c r="AM61" s="18"/>
      <c r="AN61" s="18"/>
      <c r="AO61" s="18"/>
      <c r="AP61" s="18"/>
      <c r="AQ61" s="14"/>
      <c r="AR61" s="18"/>
      <c r="AS61" s="18"/>
      <c r="AT61" s="8"/>
    </row>
    <row r="62" customFormat="false" ht="15" hidden="false" customHeight="true" outlineLevel="0" collapsed="false">
      <c r="A62" s="5"/>
      <c r="B62" s="77"/>
      <c r="C62" s="82"/>
      <c r="D62" s="82"/>
      <c r="E62" s="10"/>
      <c r="F62" s="10"/>
      <c r="G62" s="10"/>
      <c r="H62" s="13" t="s">
        <v>14</v>
      </c>
      <c r="I62" s="13"/>
      <c r="J62" s="13"/>
      <c r="K62" s="13"/>
      <c r="L62" s="13"/>
      <c r="M62" s="13"/>
      <c r="N62" s="13"/>
      <c r="O62" s="13"/>
      <c r="P62" s="13"/>
      <c r="Q62" s="14" t="n">
        <v>45</v>
      </c>
      <c r="R62" s="14" t="n">
        <v>85</v>
      </c>
      <c r="S62" s="14" t="n">
        <v>38</v>
      </c>
      <c r="T62" s="14" t="n">
        <v>56</v>
      </c>
      <c r="U62" s="18" t="n">
        <v>50</v>
      </c>
      <c r="V62" s="18" t="n">
        <v>45</v>
      </c>
      <c r="W62" s="14" t="n">
        <v>30</v>
      </c>
      <c r="X62" s="18" t="n">
        <v>30</v>
      </c>
      <c r="Y62" s="18" t="n">
        <v>50</v>
      </c>
      <c r="Z62" s="14" t="n">
        <v>42</v>
      </c>
      <c r="AA62" s="18" t="n">
        <v>60</v>
      </c>
      <c r="AB62" s="18" t="n">
        <v>45</v>
      </c>
      <c r="AC62" s="14" t="n">
        <v>61</v>
      </c>
      <c r="AD62" s="18" t="n">
        <v>47</v>
      </c>
      <c r="AE62" s="18" t="n">
        <v>29</v>
      </c>
      <c r="AF62" s="14" t="n">
        <v>47</v>
      </c>
      <c r="AG62" s="18" t="n">
        <v>41</v>
      </c>
      <c r="AH62" s="18" t="n">
        <v>41</v>
      </c>
      <c r="AI62" s="18" t="n">
        <v>73</v>
      </c>
      <c r="AJ62" s="14" t="n">
        <v>60</v>
      </c>
      <c r="AK62" s="18" t="n">
        <v>69</v>
      </c>
      <c r="AL62" s="14" t="n">
        <v>51</v>
      </c>
      <c r="AM62" s="18" t="s">
        <v>104</v>
      </c>
      <c r="AN62" s="18"/>
      <c r="AO62" s="18"/>
      <c r="AP62" s="18"/>
      <c r="AQ62" s="14"/>
      <c r="AR62" s="18"/>
      <c r="AS62" s="18"/>
      <c r="AT62" s="8"/>
    </row>
    <row r="63" customFormat="false" ht="15" hidden="false" customHeight="true" outlineLevel="0" collapsed="false">
      <c r="A63" s="5"/>
      <c r="B63" s="77"/>
      <c r="C63" s="82"/>
      <c r="D63" s="82"/>
      <c r="E63" s="10"/>
      <c r="F63" s="10"/>
      <c r="G63" s="10"/>
      <c r="H63" s="13" t="s">
        <v>15</v>
      </c>
      <c r="I63" s="13"/>
      <c r="J63" s="13"/>
      <c r="K63" s="13"/>
      <c r="L63" s="13"/>
      <c r="M63" s="13"/>
      <c r="N63" s="13"/>
      <c r="O63" s="13"/>
      <c r="P63" s="13"/>
      <c r="Q63" s="14" t="n">
        <v>25</v>
      </c>
      <c r="R63" s="14" t="n">
        <v>55</v>
      </c>
      <c r="S63" s="14" t="n">
        <v>28</v>
      </c>
      <c r="T63" s="14" t="n">
        <v>55</v>
      </c>
      <c r="U63" s="18" t="n">
        <v>42</v>
      </c>
      <c r="V63" s="18" t="n">
        <v>34</v>
      </c>
      <c r="W63" s="14" t="n">
        <v>10</v>
      </c>
      <c r="X63" s="18" t="n">
        <v>31</v>
      </c>
      <c r="Y63" s="18" t="n">
        <v>38</v>
      </c>
      <c r="Z63" s="14" t="n">
        <v>30</v>
      </c>
      <c r="AA63" s="18" t="n">
        <v>34</v>
      </c>
      <c r="AB63" s="18" t="n">
        <v>43</v>
      </c>
      <c r="AC63" s="14" t="n">
        <v>49</v>
      </c>
      <c r="AD63" s="18" t="n">
        <v>56</v>
      </c>
      <c r="AE63" s="18" t="n">
        <v>29</v>
      </c>
      <c r="AF63" s="14" t="n">
        <v>53</v>
      </c>
      <c r="AG63" s="18" t="n">
        <v>49</v>
      </c>
      <c r="AH63" s="18" t="n">
        <v>33</v>
      </c>
      <c r="AI63" s="18" t="n">
        <v>62</v>
      </c>
      <c r="AJ63" s="14" t="n">
        <v>60</v>
      </c>
      <c r="AK63" s="18" t="n">
        <v>68</v>
      </c>
      <c r="AL63" s="14" t="n">
        <v>60</v>
      </c>
      <c r="AM63" s="18"/>
      <c r="AN63" s="18"/>
      <c r="AO63" s="18"/>
      <c r="AP63" s="18"/>
      <c r="AQ63" s="14"/>
      <c r="AR63" s="18"/>
      <c r="AS63" s="18"/>
      <c r="AT63" s="8"/>
    </row>
    <row r="64" customFormat="false" ht="15" hidden="false" customHeight="true" outlineLevel="0" collapsed="false">
      <c r="A64" s="5"/>
      <c r="B64" s="77"/>
      <c r="C64" s="82"/>
      <c r="D64" s="82"/>
      <c r="E64" s="10"/>
      <c r="F64" s="10"/>
      <c r="G64" s="10"/>
      <c r="H64" s="13" t="s">
        <v>16</v>
      </c>
      <c r="I64" s="13"/>
      <c r="J64" s="13"/>
      <c r="K64" s="13"/>
      <c r="L64" s="13"/>
      <c r="M64" s="13"/>
      <c r="N64" s="13"/>
      <c r="O64" s="13"/>
      <c r="P64" s="13"/>
      <c r="Q64" s="14" t="n">
        <v>61</v>
      </c>
      <c r="R64" s="14" t="n">
        <v>89</v>
      </c>
      <c r="S64" s="14" t="n">
        <v>28</v>
      </c>
      <c r="T64" s="14" t="n">
        <v>64</v>
      </c>
      <c r="U64" s="18" t="n">
        <v>41</v>
      </c>
      <c r="V64" s="18" t="n">
        <v>69</v>
      </c>
      <c r="W64" s="14" t="n">
        <v>31</v>
      </c>
      <c r="X64" s="18" t="n">
        <v>39</v>
      </c>
      <c r="Y64" s="18" t="n">
        <v>58</v>
      </c>
      <c r="Z64" s="14" t="n">
        <v>47</v>
      </c>
      <c r="AA64" s="18" t="n">
        <v>66</v>
      </c>
      <c r="AB64" s="18" t="n">
        <v>63</v>
      </c>
      <c r="AC64" s="14" t="n">
        <v>64</v>
      </c>
      <c r="AD64" s="18" t="n">
        <v>50</v>
      </c>
      <c r="AE64" s="18" t="n">
        <v>31</v>
      </c>
      <c r="AF64" s="14" t="n">
        <v>53</v>
      </c>
      <c r="AG64" s="18" t="n">
        <v>49</v>
      </c>
      <c r="AH64" s="18" t="n">
        <v>56</v>
      </c>
      <c r="AI64" s="18" t="n">
        <v>52</v>
      </c>
      <c r="AJ64" s="14" t="n">
        <v>66</v>
      </c>
      <c r="AK64" s="18" t="n">
        <v>89</v>
      </c>
      <c r="AL64" s="14" t="n">
        <v>81</v>
      </c>
      <c r="AM64" s="18"/>
      <c r="AN64" s="18"/>
      <c r="AO64" s="18"/>
      <c r="AP64" s="18"/>
      <c r="AQ64" s="14"/>
      <c r="AR64" s="18"/>
      <c r="AS64" s="18"/>
      <c r="AT64" s="8"/>
    </row>
    <row r="65" customFormat="false" ht="15" hidden="false" customHeight="true" outlineLevel="0" collapsed="false">
      <c r="A65" s="5"/>
      <c r="B65" s="77"/>
      <c r="C65" s="82"/>
      <c r="D65" s="82"/>
      <c r="E65" s="10"/>
      <c r="F65" s="10"/>
      <c r="G65" s="10"/>
      <c r="H65" s="13" t="s">
        <v>17</v>
      </c>
      <c r="I65" s="13"/>
      <c r="J65" s="13"/>
      <c r="K65" s="13"/>
      <c r="L65" s="13"/>
      <c r="M65" s="13"/>
      <c r="N65" s="13"/>
      <c r="O65" s="13"/>
      <c r="P65" s="13"/>
      <c r="Q65" s="14" t="n">
        <v>17</v>
      </c>
      <c r="R65" s="14" t="n">
        <v>52</v>
      </c>
      <c r="S65" s="14" t="n">
        <v>29</v>
      </c>
      <c r="T65" s="14" t="n">
        <v>69</v>
      </c>
      <c r="U65" s="18" t="n">
        <v>47</v>
      </c>
      <c r="V65" s="18" t="n">
        <v>50</v>
      </c>
      <c r="W65" s="14" t="n">
        <v>23</v>
      </c>
      <c r="X65" s="18" t="n">
        <v>34</v>
      </c>
      <c r="Y65" s="18" t="n">
        <v>49</v>
      </c>
      <c r="Z65" s="14" t="n">
        <v>61</v>
      </c>
      <c r="AA65" s="18" t="n">
        <v>63</v>
      </c>
      <c r="AB65" s="18" t="n">
        <v>63</v>
      </c>
      <c r="AC65" s="14" t="n">
        <v>42</v>
      </c>
      <c r="AD65" s="18" t="n">
        <v>56</v>
      </c>
      <c r="AE65" s="18" t="n">
        <v>38</v>
      </c>
      <c r="AF65" s="14" t="n">
        <v>61</v>
      </c>
      <c r="AG65" s="18" t="n">
        <v>57</v>
      </c>
      <c r="AH65" s="18" t="n">
        <v>34</v>
      </c>
      <c r="AI65" s="18" t="n">
        <v>43</v>
      </c>
      <c r="AJ65" s="14" t="n">
        <v>65</v>
      </c>
      <c r="AK65" s="18" t="n">
        <v>79</v>
      </c>
      <c r="AL65" s="14" t="n">
        <v>43</v>
      </c>
      <c r="AM65" s="18"/>
      <c r="AN65" s="18"/>
      <c r="AO65" s="18"/>
      <c r="AP65" s="18"/>
      <c r="AQ65" s="14"/>
      <c r="AR65" s="18"/>
      <c r="AS65" s="18"/>
      <c r="AT65" s="8"/>
    </row>
    <row r="66" customFormat="false" ht="15" hidden="false" customHeight="true" outlineLevel="0" collapsed="false">
      <c r="A66" s="5"/>
      <c r="B66" s="77"/>
      <c r="C66" s="82"/>
      <c r="D66" s="82"/>
      <c r="E66" s="10"/>
      <c r="F66" s="10"/>
      <c r="G66" s="10"/>
      <c r="H66" s="13" t="s">
        <v>18</v>
      </c>
      <c r="I66" s="13"/>
      <c r="J66" s="13"/>
      <c r="K66" s="13"/>
      <c r="L66" s="13"/>
      <c r="M66" s="13"/>
      <c r="N66" s="13"/>
      <c r="O66" s="13"/>
      <c r="P66" s="13"/>
      <c r="Q66" s="14" t="n">
        <v>21</v>
      </c>
      <c r="R66" s="14" t="n">
        <v>49</v>
      </c>
      <c r="S66" s="14" t="n">
        <v>19</v>
      </c>
      <c r="T66" s="14" t="n">
        <v>48</v>
      </c>
      <c r="U66" s="18" t="n">
        <v>40</v>
      </c>
      <c r="V66" s="18" t="n">
        <v>40</v>
      </c>
      <c r="W66" s="14" t="n">
        <v>7</v>
      </c>
      <c r="X66" s="18" t="n">
        <v>25</v>
      </c>
      <c r="Y66" s="18" t="n">
        <v>21</v>
      </c>
      <c r="Z66" s="14" t="n">
        <v>37</v>
      </c>
      <c r="AA66" s="18" t="n">
        <v>47</v>
      </c>
      <c r="AB66" s="18" t="n">
        <v>36</v>
      </c>
      <c r="AC66" s="14" t="n">
        <v>35</v>
      </c>
      <c r="AD66" s="18" t="n">
        <v>42</v>
      </c>
      <c r="AE66" s="18" t="n">
        <v>16</v>
      </c>
      <c r="AF66" s="14" t="n">
        <v>42</v>
      </c>
      <c r="AG66" s="18" t="n">
        <v>39</v>
      </c>
      <c r="AH66" s="18" t="n">
        <v>22</v>
      </c>
      <c r="AI66" s="18" t="n">
        <v>48</v>
      </c>
      <c r="AJ66" s="14" t="n">
        <v>50</v>
      </c>
      <c r="AK66" s="18" t="n">
        <v>45</v>
      </c>
      <c r="AL66" s="14" t="n">
        <v>49</v>
      </c>
      <c r="AM66" s="18"/>
      <c r="AN66" s="18"/>
      <c r="AO66" s="18"/>
      <c r="AP66" s="18"/>
      <c r="AQ66" s="14"/>
      <c r="AR66" s="18"/>
      <c r="AS66" s="18"/>
      <c r="AT66" s="8"/>
    </row>
    <row r="67" customFormat="false" ht="14.45" hidden="true" customHeight="true" outlineLevel="0" collapsed="false">
      <c r="A67" s="5"/>
      <c r="B67" s="77"/>
      <c r="C67" s="82"/>
      <c r="D67" s="82"/>
      <c r="E67" s="10"/>
      <c r="F67" s="10"/>
      <c r="G67" s="10"/>
      <c r="H67" s="13" t="s">
        <v>19</v>
      </c>
      <c r="I67" s="13"/>
      <c r="J67" s="13"/>
      <c r="K67" s="13"/>
      <c r="L67" s="13"/>
      <c r="M67" s="13"/>
      <c r="N67" s="13"/>
      <c r="O67" s="13"/>
      <c r="P67" s="13"/>
      <c r="Q67" s="14"/>
      <c r="R67" s="14"/>
      <c r="S67" s="14"/>
      <c r="T67" s="14"/>
      <c r="U67" s="18"/>
      <c r="V67" s="18"/>
      <c r="W67" s="14"/>
      <c r="X67" s="18"/>
      <c r="Y67" s="18"/>
      <c r="Z67" s="14"/>
      <c r="AA67" s="18"/>
      <c r="AB67" s="18"/>
      <c r="AC67" s="14"/>
      <c r="AD67" s="18"/>
      <c r="AE67" s="18"/>
      <c r="AF67" s="14"/>
      <c r="AG67" s="18"/>
      <c r="AH67" s="18"/>
      <c r="AI67" s="18"/>
      <c r="AJ67" s="14"/>
      <c r="AK67" s="18"/>
      <c r="AL67" s="14"/>
      <c r="AM67" s="18"/>
      <c r="AN67" s="18"/>
      <c r="AO67" s="18"/>
      <c r="AP67" s="18"/>
      <c r="AQ67" s="14"/>
      <c r="AR67" s="18"/>
      <c r="AS67" s="18"/>
      <c r="AT67" s="8"/>
    </row>
    <row r="68" customFormat="false" ht="14.45" hidden="true" customHeight="true" outlineLevel="0" collapsed="false">
      <c r="A68" s="5"/>
      <c r="B68" s="77"/>
      <c r="C68" s="82"/>
      <c r="D68" s="82"/>
      <c r="E68" s="10"/>
      <c r="F68" s="10"/>
      <c r="G68" s="10"/>
      <c r="H68" s="13" t="s">
        <v>20</v>
      </c>
      <c r="I68" s="13"/>
      <c r="J68" s="13"/>
      <c r="K68" s="13"/>
      <c r="L68" s="13"/>
      <c r="M68" s="13"/>
      <c r="N68" s="13"/>
      <c r="O68" s="13"/>
      <c r="P68" s="13"/>
      <c r="Q68" s="14"/>
      <c r="R68" s="14"/>
      <c r="S68" s="14"/>
      <c r="T68" s="14"/>
      <c r="U68" s="18"/>
      <c r="V68" s="18"/>
      <c r="W68" s="14"/>
      <c r="X68" s="18"/>
      <c r="Y68" s="18"/>
      <c r="Z68" s="14"/>
      <c r="AA68" s="18"/>
      <c r="AB68" s="18"/>
      <c r="AC68" s="14"/>
      <c r="AD68" s="18"/>
      <c r="AE68" s="18"/>
      <c r="AF68" s="14"/>
      <c r="AG68" s="18"/>
      <c r="AH68" s="18"/>
      <c r="AI68" s="18"/>
      <c r="AJ68" s="14"/>
      <c r="AK68" s="18"/>
      <c r="AL68" s="14"/>
      <c r="AM68" s="18"/>
      <c r="AN68" s="18"/>
      <c r="AO68" s="18"/>
      <c r="AP68" s="18"/>
      <c r="AQ68" s="14"/>
      <c r="AR68" s="18"/>
      <c r="AS68" s="18"/>
      <c r="AT68" s="8"/>
    </row>
    <row r="69" customFormat="false" ht="14.45" hidden="true" customHeight="true" outlineLevel="0" collapsed="false">
      <c r="A69" s="5"/>
      <c r="B69" s="77"/>
      <c r="C69" s="82"/>
      <c r="D69" s="82"/>
      <c r="E69" s="10"/>
      <c r="F69" s="10"/>
      <c r="G69" s="10"/>
      <c r="H69" s="13" t="s">
        <v>21</v>
      </c>
      <c r="I69" s="13"/>
      <c r="J69" s="13"/>
      <c r="K69" s="13"/>
      <c r="L69" s="13"/>
      <c r="M69" s="13"/>
      <c r="N69" s="13"/>
      <c r="O69" s="13"/>
      <c r="P69" s="13"/>
      <c r="Q69" s="14"/>
      <c r="R69" s="14"/>
      <c r="S69" s="14"/>
      <c r="T69" s="14"/>
      <c r="U69" s="18"/>
      <c r="V69" s="18"/>
      <c r="W69" s="14"/>
      <c r="X69" s="18"/>
      <c r="Y69" s="18"/>
      <c r="Z69" s="14"/>
      <c r="AA69" s="18"/>
      <c r="AB69" s="18"/>
      <c r="AC69" s="14"/>
      <c r="AD69" s="18"/>
      <c r="AE69" s="18"/>
      <c r="AF69" s="14"/>
      <c r="AG69" s="18"/>
      <c r="AH69" s="18"/>
      <c r="AI69" s="18"/>
      <c r="AJ69" s="14"/>
      <c r="AK69" s="18"/>
      <c r="AL69" s="14"/>
      <c r="AM69" s="18"/>
      <c r="AN69" s="18"/>
      <c r="AO69" s="18"/>
      <c r="AP69" s="18"/>
      <c r="AQ69" s="14"/>
      <c r="AR69" s="18"/>
      <c r="AS69" s="18"/>
      <c r="AT69" s="8"/>
    </row>
    <row r="70" customFormat="false" ht="15" hidden="false" customHeight="true" outlineLevel="0" collapsed="false">
      <c r="A70" s="5"/>
      <c r="B70" s="83" t="n">
        <v>14</v>
      </c>
      <c r="C70" s="84" t="s">
        <v>105</v>
      </c>
      <c r="D70" s="84" t="s">
        <v>106</v>
      </c>
      <c r="E70" s="10" t="s">
        <v>6</v>
      </c>
      <c r="F70" s="10" t="s">
        <v>7</v>
      </c>
      <c r="G70" s="10" t="s">
        <v>81</v>
      </c>
      <c r="H70" s="40" t="s">
        <v>55</v>
      </c>
      <c r="I70" s="60" t="n">
        <v>0.95</v>
      </c>
      <c r="J70" s="61" t="n">
        <f aca="false">I70</f>
        <v>0.95</v>
      </c>
      <c r="K70" s="43" t="s">
        <v>53</v>
      </c>
      <c r="L70" s="43" t="s">
        <v>54</v>
      </c>
      <c r="M70" s="43" t="s">
        <v>53</v>
      </c>
      <c r="N70" s="61" t="n">
        <f aca="false">P70</f>
        <v>1</v>
      </c>
      <c r="O70" s="44" t="s">
        <v>52</v>
      </c>
      <c r="P70" s="62" t="n">
        <v>1</v>
      </c>
      <c r="Q70" s="85" t="n">
        <f aca="false">AVERAGEIF(Q71:Q82,"&lt;&gt;0",Q71:Q82)</f>
        <v>0.153276353276353</v>
      </c>
      <c r="R70" s="85" t="n">
        <f aca="false">AVERAGEIF(R71:R82,"&lt;&gt;0",R71:R82)</f>
        <v>0.25431861348528</v>
      </c>
      <c r="S70" s="86" t="n">
        <f aca="false">AVERAGEIF(S71:S82,"&lt;&gt;0",S71:S82)</f>
        <v>0.245019666072818</v>
      </c>
      <c r="T70" s="85" t="n">
        <f aca="false">AVERAGEIF(T71:T82,"&lt;&gt;0",T71:T82)</f>
        <v>0.285054692307979</v>
      </c>
      <c r="U70" s="85" t="n">
        <f aca="false">AVERAGEIF(U71:U82,"&lt;&gt;0",U71:U82)</f>
        <v>0.254027676182851</v>
      </c>
      <c r="V70" s="85" t="n">
        <f aca="false">AVERAGEIF(V71:V82,"&lt;&gt;0",V71:V82)</f>
        <v>0.590845358576349</v>
      </c>
      <c r="W70" s="85" t="n">
        <f aca="false">AVERAGEIF(W71:W82,"&lt;&gt;0",W71:W82)</f>
        <v>0.215481954931357</v>
      </c>
      <c r="X70" s="85" t="n">
        <f aca="false">AVERAGEIF(X71:X82,"&lt;&gt;0",X71:X82)</f>
        <v>0.163220224981642</v>
      </c>
      <c r="Y70" s="85" t="n">
        <f aca="false">AVERAGEIF(Y71:Y82,"&lt;&gt;0",Y71:Y82)</f>
        <v>0.304133482327993</v>
      </c>
      <c r="Z70" s="85" t="n">
        <f aca="false">AVERAGEIF(Z71:Z82,"&lt;&gt;0",Z71:Z82)</f>
        <v>0.240465861700676</v>
      </c>
      <c r="AA70" s="85" t="n">
        <f aca="false">AVERAGEIF(AA71:AA82,"&lt;&gt;0",AA71:AA82)</f>
        <v>0.294140719127583</v>
      </c>
      <c r="AB70" s="85" t="n">
        <f aca="false">AVERAGEIF(AB71:AB82,"&lt;&gt;0",AB71:AB82)</f>
        <v>0.281387019563352</v>
      </c>
      <c r="AC70" s="85" t="n">
        <f aca="false">AVERAGEIF(AC71:AC82,"&lt;&gt;0",AC71:AC82)</f>
        <v>0.209633815217699</v>
      </c>
      <c r="AD70" s="85" t="n">
        <f aca="false">AVERAGEIF(AD71:AD82,"&lt;&gt;0",AD71:AD82)</f>
        <v>0.291217437321593</v>
      </c>
      <c r="AE70" s="85" t="n">
        <f aca="false">AVERAGEIF(AE71:AE82,"&lt;&gt;0",AE71:AE82)</f>
        <v>0.24454236252854</v>
      </c>
      <c r="AF70" s="85" t="n">
        <f aca="false">AVERAGEIF(AF71:AF82,"&lt;&gt;0",AF71:AF82)</f>
        <v>0.234224125199273</v>
      </c>
      <c r="AG70" s="85" t="n">
        <f aca="false">AVERAGEIF(AG71:AG82,"&lt;&gt;0",AG71:AG82)</f>
        <v>0.246187702837533</v>
      </c>
      <c r="AH70" s="85" t="n">
        <f aca="false">AVERAGEIF(AH71:AH82,"&lt;&gt;0",AH71:AH82)</f>
        <v>0.201167431572599</v>
      </c>
      <c r="AI70" s="85" t="n">
        <f aca="false">AVERAGEIF(AI71:AI82,"&lt;&gt;0",AI71:AI82)</f>
        <v>0.290521119512243</v>
      </c>
      <c r="AJ70" s="85" t="n">
        <f aca="false">AVERAGEIF(AJ71:AJ82,"&lt;&gt;0",AJ71:AJ82)</f>
        <v>0.253611593085277</v>
      </c>
      <c r="AK70" s="85" t="n">
        <f aca="false">AVERAGEIF(AK71:AK82,"&lt;&gt;0",AK71:AK82)</f>
        <v>0.28517598096149</v>
      </c>
      <c r="AL70" s="85" t="n">
        <f aca="false">AVERAGEIF(AL71:AL82,"&lt;&gt;0",AL71:AL82)</f>
        <v>0.273601217350393</v>
      </c>
      <c r="AM70" s="85" t="e">
        <f aca="false">AVERAGEIF(AM71:AM82,"&lt;&gt;0",AM71:AM82)</f>
        <v>#DIV/0!</v>
      </c>
      <c r="AN70" s="85" t="e">
        <f aca="false">AVERAGEIF(AN71:AN82,"&lt;&gt;0",AN71:AN82)</f>
        <v>#DIV/0!</v>
      </c>
      <c r="AO70" s="85" t="e">
        <f aca="false">AVERAGEIF(AO71:AO82,"&lt;&gt;0",AO71:AO82)</f>
        <v>#DIV/0!</v>
      </c>
      <c r="AP70" s="85" t="e">
        <f aca="false">AVERAGEIF(AP71:AP82,"&lt;&gt;0",AP71:AP82)</f>
        <v>#DIV/0!</v>
      </c>
      <c r="AQ70" s="85" t="e">
        <f aca="false">AVERAGEIF(AQ71:AQ82,"&lt;&gt;0",AQ71:AQ82)</f>
        <v>#DIV/0!</v>
      </c>
      <c r="AR70" s="85" t="e">
        <f aca="false">AVERAGEIF(AR71:AR82,"&lt;&gt;0",AR71:AR82)</f>
        <v>#DIV/0!</v>
      </c>
      <c r="AS70" s="85" t="e">
        <f aca="false">AVERAGEIF(AS71:AS82,"&lt;&gt;0",AS71:AS82)</f>
        <v>#DIV/0!</v>
      </c>
      <c r="AT70" s="19"/>
    </row>
    <row r="71" customFormat="false" ht="15" hidden="false" customHeight="true" outlineLevel="0" collapsed="false">
      <c r="A71" s="5"/>
      <c r="B71" s="83"/>
      <c r="C71" s="84"/>
      <c r="D71" s="84"/>
      <c r="E71" s="10"/>
      <c r="F71" s="10"/>
      <c r="G71" s="10"/>
      <c r="H71" s="23" t="s">
        <v>10</v>
      </c>
      <c r="I71" s="23"/>
      <c r="J71" s="23"/>
      <c r="K71" s="23"/>
      <c r="L71" s="23"/>
      <c r="M71" s="23"/>
      <c r="N71" s="23"/>
      <c r="O71" s="23"/>
      <c r="P71" s="23"/>
      <c r="Q71" s="85" t="n">
        <f aca="false">(Q58/(($Q$3-Q4)*$L$4))</f>
        <v>0.107692307692308</v>
      </c>
      <c r="R71" s="85" t="n">
        <f aca="false">(R58/((R$3-R4)*$L4))</f>
        <v>0.155555555555556</v>
      </c>
      <c r="S71" s="85" t="n">
        <f aca="false">(S58/((S$3-S4)*$L4))</f>
        <v>0.129969418960245</v>
      </c>
      <c r="T71" s="85" t="n">
        <f aca="false">(T58/((T$3-T4)*$L4))</f>
        <v>0.164251207729469</v>
      </c>
      <c r="U71" s="85" t="n">
        <f aca="false">(U58/((U$3-U4)*$L4))</f>
        <v>0.178137651821862</v>
      </c>
      <c r="V71" s="85" t="n">
        <f aca="false">(V58/((V$3-V4)*$L4))</f>
        <v>0.263888888888889</v>
      </c>
      <c r="W71" s="85" t="n">
        <f aca="false">(W58/((W$3-W4)*$L4))</f>
        <v>0.0999286224125625</v>
      </c>
      <c r="X71" s="85" t="n">
        <f aca="false">(X58/((X$3-X4)*$L4))</f>
        <v>0.113256113256113</v>
      </c>
      <c r="Y71" s="85" t="n">
        <f aca="false">(Y58/((Y$3-Y4)*$L4))</f>
        <v>0.247148288973384</v>
      </c>
      <c r="Z71" s="85" t="n">
        <f aca="false">(Z58/((Z$3-Z4)*$L4))</f>
        <v>0.210240759579518</v>
      </c>
      <c r="AA71" s="85" t="n">
        <f aca="false">(AA58/((AA$3-AA4)*$L4))</f>
        <v>0.237865638058502</v>
      </c>
      <c r="AB71" s="85" t="n">
        <f aca="false">(AB58/((AB$3-AB4)*$L4))</f>
        <v>0.228630813198233</v>
      </c>
      <c r="AC71" s="85" t="n">
        <f aca="false">(AC58/((AC$3-AC4)*$L4))</f>
        <v>0.197165742452249</v>
      </c>
      <c r="AD71" s="85" t="n">
        <f aca="false">(AD58/((AD$3-AD4)*$L4))</f>
        <v>0.390243902439024</v>
      </c>
      <c r="AE71" s="85" t="n">
        <f aca="false">(AE58/((AE$3-AE4)*$L4))</f>
        <v>0.33423667570009</v>
      </c>
      <c r="AF71" s="85" t="n">
        <f aca="false">(AF58/((AF$3-AF4)*$L4))</f>
        <v>0.194681861348528</v>
      </c>
      <c r="AG71" s="85" t="n">
        <f aca="false">(AG58/((AG$3-AG4)*$L4))</f>
        <v>0.205128205128205</v>
      </c>
      <c r="AH71" s="85" t="n">
        <f aca="false">(AH58/((AH$3-AH4)*$L4))</f>
        <v>0.16</v>
      </c>
      <c r="AI71" s="85" t="n">
        <f aca="false">(AI58/((AI$3-AI4)*$L4))</f>
        <v>0.29047619047619</v>
      </c>
      <c r="AJ71" s="85" t="n">
        <f aca="false">(AJ58/((AJ$3-AJ4)*$L4))</f>
        <v>0.143859649122807</v>
      </c>
      <c r="AK71" s="85" t="n">
        <f aca="false">(AK58/((AK$3-AK4)*$L4))</f>
        <v>0.2</v>
      </c>
      <c r="AL71" s="85" t="n">
        <f aca="false">(AL58/((AL$3-AL4)*$L4))</f>
        <v>0.259342213839444</v>
      </c>
      <c r="AM71" s="85" t="e">
        <f aca="false">(AM58/((AM$3-AM4)*$L4))</f>
        <v>#DIV/0!</v>
      </c>
      <c r="AN71" s="85" t="e">
        <f aca="false">(AN58/((AN$3-AN4)*$L4))</f>
        <v>#DIV/0!</v>
      </c>
      <c r="AO71" s="85" t="e">
        <f aca="false">(AO58/((AO$3-AO4)*$L4))</f>
        <v>#DIV/0!</v>
      </c>
      <c r="AP71" s="85" t="e">
        <f aca="false">(AP58/((AP$3-AP4)*$L4))</f>
        <v>#DIV/0!</v>
      </c>
      <c r="AQ71" s="85" t="e">
        <f aca="false">(AQ58/((AQ$3-AQ4)*$L4))</f>
        <v>#DIV/0!</v>
      </c>
      <c r="AR71" s="85" t="e">
        <f aca="false">(AR58/((AR$3-AR4)*$L4))</f>
        <v>#DIV/0!</v>
      </c>
      <c r="AS71" s="85" t="e">
        <f aca="false">(AS58/((AS$3-AS4)*$L4))</f>
        <v>#DIV/0!</v>
      </c>
      <c r="AT71" s="19"/>
    </row>
    <row r="72" customFormat="false" ht="15" hidden="false" customHeight="true" outlineLevel="0" collapsed="false">
      <c r="A72" s="5"/>
      <c r="B72" s="83"/>
      <c r="C72" s="84"/>
      <c r="D72" s="84"/>
      <c r="E72" s="10"/>
      <c r="F72" s="10"/>
      <c r="G72" s="10"/>
      <c r="H72" s="23" t="s">
        <v>11</v>
      </c>
      <c r="I72" s="23"/>
      <c r="J72" s="23"/>
      <c r="K72" s="23"/>
      <c r="L72" s="23"/>
      <c r="M72" s="23"/>
      <c r="N72" s="23"/>
      <c r="O72" s="23"/>
      <c r="P72" s="23"/>
      <c r="Q72" s="85" t="n">
        <f aca="false">(Q59/(($Q$3-Q5)*$L5))</f>
        <v>0.179487179487179</v>
      </c>
      <c r="R72" s="85" t="n">
        <f aca="false">(R59/((R$3-R5)*$L5))</f>
        <v>0.25</v>
      </c>
      <c r="S72" s="86" t="n">
        <f aca="false">(S59/((S$3-S5)*$L5))</f>
        <v>0.284974093264249</v>
      </c>
      <c r="T72" s="85" t="n">
        <f aca="false">(T59/((T$3-T5)*$L5))</f>
        <v>0.346666666666667</v>
      </c>
      <c r="U72" s="85" t="n">
        <f aca="false">(U59/((U$3-U5)*$L5))</f>
        <v>0.285714285714286</v>
      </c>
      <c r="V72" s="85" t="n">
        <f aca="false">(V59/((V$3-V5)*$L5))</f>
        <v>2</v>
      </c>
      <c r="W72" s="85" t="n">
        <f aca="false">(W59/((W$3-W5)*$L5))</f>
        <v>0.253968253968254</v>
      </c>
      <c r="X72" s="85" t="n">
        <f aca="false">(X59/((X$3-X5)*$L5))</f>
        <v>0.148681055155875</v>
      </c>
      <c r="Y72" s="85" t="n">
        <f aca="false">(Y59/((Y$3-Y5)*$L5))</f>
        <v>0.311526479750779</v>
      </c>
      <c r="Z72" s="85" t="n">
        <f aca="false">(Z59/((Z$3-Z5)*$L5))</f>
        <v>0.159680638722555</v>
      </c>
      <c r="AA72" s="85" t="n">
        <f aca="false">(AA59/((AA$3-AA5)*$L5))</f>
        <v>0.286123032904149</v>
      </c>
      <c r="AB72" s="85" t="n">
        <f aca="false">(AB59/((AB$3-AB5)*$L5))</f>
        <v>0.191176470588235</v>
      </c>
      <c r="AC72" s="85" t="n">
        <f aca="false">(AC59/((AC$3-AC5)*$L5))</f>
        <v>0.208481402511253</v>
      </c>
      <c r="AD72" s="85" t="n">
        <f aca="false">(AD59/((AD$3-AD5)*$L5))</f>
        <v>0.203962703962704</v>
      </c>
      <c r="AE72" s="85" t="n">
        <f aca="false">(AE59/((AE$3-AE5)*$L5))</f>
        <v>0.319303338171263</v>
      </c>
      <c r="AF72" s="85" t="n">
        <f aca="false">(AF59/((AF$3-AF5)*$L5))</f>
        <v>0.182398540811674</v>
      </c>
      <c r="AG72" s="85" t="n">
        <f aca="false">(AG59/((AG$3-AG5)*$L5))</f>
        <v>0.20066889632107</v>
      </c>
      <c r="AH72" s="85" t="n">
        <f aca="false">(AH59/((AH$3-AH5)*$L5))</f>
        <v>0.245340882283557</v>
      </c>
      <c r="AI72" s="85" t="n">
        <f aca="false">(AI59/((AI$3-AI5)*$L5))</f>
        <v>0.357142857142857</v>
      </c>
      <c r="AJ72" s="85" t="n">
        <f aca="false">(AJ59/((AJ$3-AJ5)*$L5))</f>
        <v>0.229166666666667</v>
      </c>
      <c r="AK72" s="85" t="n">
        <f aca="false">(AK59/((AK$3-AK5)*$L5))</f>
        <v>0.314285714285714</v>
      </c>
      <c r="AL72" s="85" t="n">
        <f aca="false">(AL59/((AL$3-AL5)*$L5))</f>
        <v>0.229755178907721</v>
      </c>
      <c r="AM72" s="85" t="e">
        <f aca="false">(AM59/((AM$3-AM5)*$L5))</f>
        <v>#DIV/0!</v>
      </c>
      <c r="AN72" s="85" t="e">
        <f aca="false">(AN59/((AN$3-AN5)*$L5))</f>
        <v>#DIV/0!</v>
      </c>
      <c r="AO72" s="85" t="e">
        <f aca="false">(AO59/((AO$3-AO5)*$L5))</f>
        <v>#DIV/0!</v>
      </c>
      <c r="AP72" s="85" t="e">
        <f aca="false">(AP59/((AP$3-AP5)*$L5))</f>
        <v>#DIV/0!</v>
      </c>
      <c r="AQ72" s="85" t="e">
        <f aca="false">(AQ59/((AQ$3-AQ5)*$L5))</f>
        <v>#DIV/0!</v>
      </c>
      <c r="AR72" s="85" t="e">
        <f aca="false">(AR59/((AR$3-AR5)*$L5))</f>
        <v>#DIV/0!</v>
      </c>
      <c r="AS72" s="85" t="e">
        <f aca="false">(AS59/((AS$3-AS5)*$L5))</f>
        <v>#DIV/0!</v>
      </c>
      <c r="AT72" s="19"/>
    </row>
    <row r="73" customFormat="false" ht="15" hidden="false" customHeight="true" outlineLevel="0" collapsed="false">
      <c r="A73" s="5"/>
      <c r="B73" s="83"/>
      <c r="C73" s="84"/>
      <c r="D73" s="84"/>
      <c r="E73" s="10"/>
      <c r="F73" s="10"/>
      <c r="G73" s="10"/>
      <c r="H73" s="23" t="s">
        <v>12</v>
      </c>
      <c r="I73" s="23"/>
      <c r="J73" s="23"/>
      <c r="K73" s="23"/>
      <c r="L73" s="23"/>
      <c r="M73" s="23"/>
      <c r="N73" s="23"/>
      <c r="O73" s="23"/>
      <c r="P73" s="23"/>
      <c r="Q73" s="85" t="n">
        <f aca="false">(Q60/(($Q$3-Q6)*$L6))</f>
        <v>0.107692307692308</v>
      </c>
      <c r="R73" s="85" t="n">
        <f aca="false">(R60/((R$3-R6)*$L6))</f>
        <v>0.0888888888888889</v>
      </c>
      <c r="S73" s="86" t="n">
        <f aca="false">(S60/((S$3-S6)*$L6))</f>
        <v>0.152380952380952</v>
      </c>
      <c r="T73" s="85" t="n">
        <f aca="false">(T60/((T$3-T6)*$L6))</f>
        <v>0.222222222222222</v>
      </c>
      <c r="U73" s="85" t="n">
        <f aca="false">(U60/((U$3-U6)*$L6))</f>
        <v>0.323024054982818</v>
      </c>
      <c r="V73" s="85" t="n">
        <f aca="false">(V60/((V$3-V6)*$L6))</f>
        <v>0.329411764705882</v>
      </c>
      <c r="W73" s="85" t="n">
        <f aca="false">(W60/((W$3-W6)*$L6))</f>
        <v>0.287511230907457</v>
      </c>
      <c r="X73" s="85" t="n">
        <f aca="false">(X60/((X$3-X6)*$L6))</f>
        <v>0.247349823321555</v>
      </c>
      <c r="Y73" s="85" t="n">
        <f aca="false">(Y60/((Y$3-Y6)*$L6))</f>
        <v>0.210373594486761</v>
      </c>
      <c r="Z73" s="85" t="n">
        <f aca="false">(Z60/((Z$3-Z6)*$L6))</f>
        <v>0.194469766028563</v>
      </c>
      <c r="AA73" s="85" t="n">
        <f aca="false">(AA60/((AA$3-AA6)*$L6))</f>
        <v>0.263480392156863</v>
      </c>
      <c r="AB73" s="85" t="n">
        <f aca="false">(AB60/((AB$3-AB6)*$L6))</f>
        <v>0.272515785975407</v>
      </c>
      <c r="AC73" s="85" t="n">
        <f aca="false">(AC60/((AC$3-AC6)*$L6))</f>
        <v>0.22742474916388</v>
      </c>
      <c r="AD73" s="85" t="n">
        <f aca="false">(AD60/((AD$3-AD6)*$L6))</f>
        <v>0.19311502938707</v>
      </c>
      <c r="AE73" s="85" t="n">
        <f aca="false">(AE60/((AE$3-AE6)*$L6))</f>
        <v>0.181653042688465</v>
      </c>
      <c r="AF73" s="85" t="n">
        <f aca="false">(AF60/((AF$3-AF6)*$L6))</f>
        <v>0.183441950277577</v>
      </c>
      <c r="AG73" s="85" t="n">
        <f aca="false">(AG60/((AG$3-AG6)*$L6))</f>
        <v>0.302189330866482</v>
      </c>
      <c r="AH73" s="85" t="n">
        <f aca="false">(AH60/((AH$3-AH6)*$L6))</f>
        <v>0.168837433671008</v>
      </c>
      <c r="AI73" s="85" t="n">
        <f aca="false">(AI60/((AI$3-AI6)*$L6))</f>
        <v>0.233333333333333</v>
      </c>
      <c r="AJ73" s="85" t="n">
        <f aca="false">(AJ60/((AJ$3-AJ6)*$L6))</f>
        <v>0.327777777777778</v>
      </c>
      <c r="AK73" s="85" t="n">
        <f aca="false">(AK60/((AK$3-AK6)*$L6))</f>
        <v>0.338095238095238</v>
      </c>
      <c r="AL73" s="85" t="n">
        <f aca="false">(AL60/((AL$3-AL6)*$L6))</f>
        <v>0.362422508345255</v>
      </c>
      <c r="AM73" s="85" t="e">
        <f aca="false">(AM60/((AM$3-AM6)*$L6))</f>
        <v>#DIV/0!</v>
      </c>
      <c r="AN73" s="85" t="e">
        <f aca="false">(AN60/((AN$3-AN6)*$L6))</f>
        <v>#DIV/0!</v>
      </c>
      <c r="AO73" s="85" t="e">
        <f aca="false">(AO60/((AO$3-AO6)*$L6))</f>
        <v>#DIV/0!</v>
      </c>
      <c r="AP73" s="85" t="e">
        <f aca="false">(AP60/((AP$3-AP6)*$L6))</f>
        <v>#DIV/0!</v>
      </c>
      <c r="AQ73" s="85" t="e">
        <f aca="false">(AQ60/((AQ$3-AQ6)*$L6))</f>
        <v>#DIV/0!</v>
      </c>
      <c r="AR73" s="85" t="e">
        <f aca="false">(AR60/((AR$3-AR6)*$L6))</f>
        <v>#DIV/0!</v>
      </c>
      <c r="AS73" s="85" t="e">
        <f aca="false">(AS60/((AS$3-AS6)*$L6))</f>
        <v>#DIV/0!</v>
      </c>
      <c r="AT73" s="19"/>
    </row>
    <row r="74" customFormat="false" ht="15" hidden="false" customHeight="true" outlineLevel="0" collapsed="false">
      <c r="A74" s="5"/>
      <c r="B74" s="83"/>
      <c r="C74" s="84"/>
      <c r="D74" s="84"/>
      <c r="E74" s="10"/>
      <c r="F74" s="10"/>
      <c r="G74" s="10"/>
      <c r="H74" s="23" t="s">
        <v>13</v>
      </c>
      <c r="I74" s="23"/>
      <c r="J74" s="23"/>
      <c r="K74" s="23"/>
      <c r="L74" s="23"/>
      <c r="M74" s="23"/>
      <c r="N74" s="23"/>
      <c r="O74" s="23"/>
      <c r="P74" s="23"/>
      <c r="Q74" s="85" t="n">
        <f aca="false">(Q61/(($Q$3-Q7)*$L7))</f>
        <v>0.117948717948718</v>
      </c>
      <c r="R74" s="85" t="n">
        <f aca="false">(R61/((R$3-R7)*$L7))</f>
        <v>0.328205128205128</v>
      </c>
      <c r="S74" s="86" t="n">
        <f aca="false">(S61/((S$3-S7)*$L7))</f>
        <v>0.453190220632081</v>
      </c>
      <c r="T74" s="85" t="n">
        <f aca="false">(T61/((T$3-T7)*$L7))</f>
        <v>0.316879951249238</v>
      </c>
      <c r="U74" s="85" t="n">
        <f aca="false">(U61/((U$3-U7)*$L7))</f>
        <v>0.274914089347079</v>
      </c>
      <c r="V74" s="85" t="n">
        <f aca="false">(V61/((V$3-V7)*$L7))</f>
        <v>0.861678004535147</v>
      </c>
      <c r="W74" s="85" t="n">
        <f aca="false">(W61/((W$3-W7)*$L7))</f>
        <v>0.158730158730159</v>
      </c>
      <c r="X74" s="85" t="n">
        <f aca="false">(X61/((X$3-X7)*$L7))</f>
        <v>0.186440677966102</v>
      </c>
      <c r="Y74" s="85" t="n">
        <f aca="false">(Y61/((Y$3-Y7)*$L7))</f>
        <v>0.298724954462659</v>
      </c>
      <c r="Z74" s="85" t="n">
        <f aca="false">(Z61/((Z$3-Z7)*$L7))</f>
        <v>0.227920227920228</v>
      </c>
      <c r="AA74" s="85" t="n">
        <f aca="false">(AA61/((AA$3-AA7)*$L7))</f>
        <v>0.40604343720491</v>
      </c>
      <c r="AB74" s="85" t="n">
        <f aca="false">(AB61/((AB$3-AB7)*$L7))</f>
        <v>0.312925170068027</v>
      </c>
      <c r="AC74" s="85" t="n">
        <f aca="false">(AC61/((AC$3-AC7)*$L7))</f>
        <v>0.248846076660646</v>
      </c>
      <c r="AD74" s="85" t="n">
        <f aca="false">(AD61/((AD$3-AD7)*$L7))</f>
        <v>0.24188790560472</v>
      </c>
      <c r="AE74" s="85" t="n">
        <f aca="false">(AE61/((AE$3-AE7)*$L7))</f>
        <v>0.275862068965517</v>
      </c>
      <c r="AF74" s="85" t="n">
        <f aca="false">(AF61/((AF$3-AF7)*$L7))</f>
        <v>0.288421920065925</v>
      </c>
      <c r="AG74" s="85" t="n">
        <f aca="false">(AG61/((AG$3-AG7)*$L7))</f>
        <v>0.297476759628154</v>
      </c>
      <c r="AH74" s="85" t="n">
        <f aca="false">(AH61/((AH$3-AH7)*$L7))</f>
        <v>0.219883040935672</v>
      </c>
      <c r="AI74" s="85" t="n">
        <f aca="false">(AI61/((AI$3-AI7)*$L7))</f>
        <v>0.288065843621399</v>
      </c>
      <c r="AJ74" s="85" t="n">
        <f aca="false">(AJ61/((AJ$3-AJ7)*$L7))</f>
        <v>0.241025641025641</v>
      </c>
      <c r="AK74" s="85" t="n">
        <f aca="false">(AK61/((AK$3-AK7)*$L7))</f>
        <v>0.228571428571429</v>
      </c>
      <c r="AL74" s="85" t="n">
        <f aca="false">(AL61/((AL$3-AL7)*$L7))</f>
        <v>0.308696942712971</v>
      </c>
      <c r="AM74" s="85" t="e">
        <f aca="false">(AM61/((AM$3-AM7)*$L7))</f>
        <v>#DIV/0!</v>
      </c>
      <c r="AN74" s="85" t="e">
        <f aca="false">(AN61/((AN$3-AN7)*$L7))</f>
        <v>#DIV/0!</v>
      </c>
      <c r="AO74" s="85" t="e">
        <f aca="false">(AO61/((AO$3-AO7)*$L7))</f>
        <v>#DIV/0!</v>
      </c>
      <c r="AP74" s="85" t="e">
        <f aca="false">(AP61/((AP$3-AP7)*$L7))</f>
        <v>#DIV/0!</v>
      </c>
      <c r="AQ74" s="85" t="e">
        <f aca="false">(AQ61/((AQ$3-AQ7)*$L7))</f>
        <v>#DIV/0!</v>
      </c>
      <c r="AR74" s="85" t="e">
        <f aca="false">(AR61/((AR$3-AR7)*$L7))</f>
        <v>#DIV/0!</v>
      </c>
      <c r="AS74" s="85" t="e">
        <f aca="false">(AS61/((AS$3-AS7)*$L7))</f>
        <v>#DIV/0!</v>
      </c>
      <c r="AT74" s="19"/>
    </row>
    <row r="75" customFormat="false" ht="15" hidden="false" customHeight="true" outlineLevel="0" collapsed="false">
      <c r="A75" s="5"/>
      <c r="B75" s="83"/>
      <c r="C75" s="84"/>
      <c r="D75" s="84"/>
      <c r="E75" s="10"/>
      <c r="F75" s="10"/>
      <c r="G75" s="10"/>
      <c r="H75" s="23" t="s">
        <v>14</v>
      </c>
      <c r="I75" s="23"/>
      <c r="J75" s="23"/>
      <c r="K75" s="23"/>
      <c r="L75" s="23"/>
      <c r="M75" s="23"/>
      <c r="N75" s="23"/>
      <c r="O75" s="23"/>
      <c r="P75" s="23"/>
      <c r="Q75" s="85" t="n">
        <f aca="false">(Q62/(($Q$3-Q8)*$L8))</f>
        <v>0.230769230769231</v>
      </c>
      <c r="R75" s="85" t="n">
        <f aca="false">(R62/((R$3-R8)*$L8))</f>
        <v>0.354166666666667</v>
      </c>
      <c r="S75" s="86" t="n">
        <f aca="false">(S62/((S$3-S8)*$L8))</f>
        <v>0.260631001371742</v>
      </c>
      <c r="T75" s="85" t="n">
        <f aca="false">(T62/((T$3-T8)*$L8))</f>
        <v>0.392982456140351</v>
      </c>
      <c r="U75" s="85" t="n">
        <f aca="false">(U62/((U$3-U8)*$L8))</f>
        <v>0.298418382572366</v>
      </c>
      <c r="V75" s="85" t="n">
        <f aca="false">(V62/((V$3-V8)*$L8))</f>
        <v>0.359281437125748</v>
      </c>
      <c r="W75" s="85" t="n">
        <f aca="false">(W62/((W$3-W8)*$L8))</f>
        <v>0.247831474597274</v>
      </c>
      <c r="X75" s="85" t="n">
        <f aca="false">(X62/((X$3-X8)*$L8))</f>
        <v>0.158478605388273</v>
      </c>
      <c r="Y75" s="85" t="n">
        <f aca="false">(Y62/((Y$3-Y8)*$L8))</f>
        <v>0.311817898347365</v>
      </c>
      <c r="Z75" s="85" t="n">
        <f aca="false">(Z62/((Z$3-Z8)*$L8))</f>
        <v>0.348692403486924</v>
      </c>
      <c r="AA75" s="85" t="n">
        <f aca="false">(AA62/((AA$3-AA8)*$L8))</f>
        <v>0.346020761245675</v>
      </c>
      <c r="AB75" s="85" t="n">
        <f aca="false">(AB62/((AB$3-AB8)*$L8))</f>
        <v>0.309278350515464</v>
      </c>
      <c r="AC75" s="85" t="n">
        <f aca="false">(AC62/((AC$3-AC8)*$L8))</f>
        <v>0.252587991718426</v>
      </c>
      <c r="AD75" s="85" t="n">
        <f aca="false">(AD62/((AD$3-AD8)*$L8))</f>
        <v>0.318104906937394</v>
      </c>
      <c r="AE75" s="85" t="n">
        <f aca="false">(AE62/((AE$3-AE8)*$L8))</f>
        <v>0.235772357723577</v>
      </c>
      <c r="AF75" s="85" t="n">
        <f aca="false">(AF62/((AF$3-AF8)*$L8))</f>
        <v>0.286410725167581</v>
      </c>
      <c r="AG75" s="85" t="n">
        <f aca="false">(AG62/((AG$3-AG8)*$L8))</f>
        <v>0.199951231406974</v>
      </c>
      <c r="AH75" s="85" t="n">
        <f aca="false">(AH62/((AH$3-AH8)*$L8))</f>
        <v>0.253791395852677</v>
      </c>
      <c r="AI75" s="85" t="n">
        <f aca="false">(AI62/((AI$3-AI8)*$L8))</f>
        <v>0.351637764932563</v>
      </c>
      <c r="AJ75" s="85" t="n">
        <f aca="false">(AJ62/((AJ$3-AJ8)*$L8))</f>
        <v>0.266666666666667</v>
      </c>
      <c r="AK75" s="85" t="n">
        <f aca="false">(AK62/((AK$3-AK8)*$L8))</f>
        <v>0.328571428571429</v>
      </c>
      <c r="AL75" s="85" t="n">
        <f aca="false">(AL62/((AL$3-AL8)*$L8))</f>
        <v>0.208333333333333</v>
      </c>
      <c r="AM75" s="85" t="e">
        <f aca="false">(AM62/((AM$3-AM8)*$L8))</f>
        <v>#VALUE!</v>
      </c>
      <c r="AN75" s="85" t="e">
        <f aca="false">(AN62/((AN$3-AN8)*$L8))</f>
        <v>#DIV/0!</v>
      </c>
      <c r="AO75" s="85" t="e">
        <f aca="false">(AO62/((AO$3-AO8)*$L8))</f>
        <v>#DIV/0!</v>
      </c>
      <c r="AP75" s="85" t="e">
        <f aca="false">(AP62/((AP$3-AP8)*$L8))</f>
        <v>#DIV/0!</v>
      </c>
      <c r="AQ75" s="85" t="e">
        <f aca="false">(AQ62/((AQ$3-AQ8)*$L8))</f>
        <v>#DIV/0!</v>
      </c>
      <c r="AR75" s="85" t="e">
        <f aca="false">(AR62/((AR$3-AR8)*$L8))</f>
        <v>#DIV/0!</v>
      </c>
      <c r="AS75" s="85" t="e">
        <f aca="false">(AS62/((AS$3-AS8)*$L8))</f>
        <v>#DIV/0!</v>
      </c>
      <c r="AT75" s="19"/>
    </row>
    <row r="76" customFormat="false" ht="15" hidden="false" customHeight="true" outlineLevel="0" collapsed="false">
      <c r="A76" s="5"/>
      <c r="B76" s="83"/>
      <c r="C76" s="84"/>
      <c r="D76" s="84"/>
      <c r="E76" s="10"/>
      <c r="F76" s="10"/>
      <c r="G76" s="10"/>
      <c r="H76" s="23" t="s">
        <v>15</v>
      </c>
      <c r="I76" s="23"/>
      <c r="J76" s="23"/>
      <c r="K76" s="23"/>
      <c r="L76" s="23"/>
      <c r="M76" s="23"/>
      <c r="N76" s="23"/>
      <c r="O76" s="23"/>
      <c r="P76" s="23"/>
      <c r="Q76" s="85" t="n">
        <f aca="false">(Q63/(($Q$3-Q9)*$L9))</f>
        <v>0.128205128205128</v>
      </c>
      <c r="R76" s="85" t="n">
        <f aca="false">(R63/((R$3-R9)*$L9))</f>
        <v>0.282051282051282</v>
      </c>
      <c r="S76" s="86" t="n">
        <f aca="false">(S63/((S$3-S9)*$L9))</f>
        <v>0.192043895747599</v>
      </c>
      <c r="T76" s="85" t="n">
        <f aca="false">(T63/((T$3-T9)*$L9))</f>
        <v>0.256410256410256</v>
      </c>
      <c r="U76" s="85" t="n">
        <f aca="false">(U63/((U$3-U9)*$L9))</f>
        <v>0.220994475138122</v>
      </c>
      <c r="V76" s="85" t="n">
        <f aca="false">(V63/((V$3-V9)*$L9))</f>
        <v>0.271132376395534</v>
      </c>
      <c r="W76" s="85" t="n">
        <f aca="false">(W63/((W$3-W9)*$L9))</f>
        <v>0.125786163522013</v>
      </c>
      <c r="X76" s="85" t="n">
        <f aca="false">(X63/((X$3-X9)*$L9))</f>
        <v>0.186354072738203</v>
      </c>
      <c r="Y76" s="85" t="n">
        <f aca="false">(Y63/((Y$3-Y9)*$L9))</f>
        <v>0.269503546099291</v>
      </c>
      <c r="Z76" s="85" t="n">
        <f aca="false">(Z63/((Z$3-Z9)*$L9))</f>
        <v>0.177619893428064</v>
      </c>
      <c r="AA76" s="85" t="n">
        <f aca="false">(AA63/((AA$3-AA9)*$L9))</f>
        <v>0.196418255343732</v>
      </c>
      <c r="AB76" s="85" t="n">
        <f aca="false">(AB63/((AB$3-AB9)*$L9))</f>
        <v>0.189845474613687</v>
      </c>
      <c r="AC76" s="85" t="n">
        <f aca="false">(AC63/((AC$3-AC9)*$L9))</f>
        <v>0.188824662813102</v>
      </c>
      <c r="AD76" s="85" t="n">
        <f aca="false">(AD63/((AD$3-AD9)*$L9))</f>
        <v>0.400142908181493</v>
      </c>
      <c r="AE76" s="85" t="n">
        <f aca="false">(AE63/((AE$3-AE9)*$L9))</f>
        <v>0.214814814814815</v>
      </c>
      <c r="AF76" s="85" t="n">
        <f aca="false">(AF63/((AF$3-AF9)*$L9))</f>
        <v>0.267069790879315</v>
      </c>
      <c r="AG76" s="85" t="n">
        <f aca="false">(AG63/((AG$3-AG9)*$L9))</f>
        <v>0.235011990407674</v>
      </c>
      <c r="AH76" s="85" t="n">
        <f aca="false">(AH63/((AH$3-AH9)*$L9))</f>
        <v>0.172955974842767</v>
      </c>
      <c r="AI76" s="85" t="n">
        <f aca="false">(AI63/((AI$3-AI9)*$L9))</f>
        <v>0.35177304964539</v>
      </c>
      <c r="AJ76" s="85" t="n">
        <f aca="false">(AJ63/((AJ$3-AJ9)*$L9))</f>
        <v>0.266666666666667</v>
      </c>
      <c r="AK76" s="85" t="n">
        <f aca="false">(AK63/((AK$3-AK9)*$L9))</f>
        <v>0.276422764227642</v>
      </c>
      <c r="AL76" s="85" t="n">
        <f aca="false">(AL63/((AL$3-AL9)*$L9))</f>
        <v>0.307692307692308</v>
      </c>
      <c r="AM76" s="85" t="e">
        <f aca="false">(AM63/((AM$3-AM9)*$L9))</f>
        <v>#DIV/0!</v>
      </c>
      <c r="AN76" s="85" t="e">
        <f aca="false">(AN63/((AN$3-AN9)*$L9))</f>
        <v>#DIV/0!</v>
      </c>
      <c r="AO76" s="85" t="e">
        <f aca="false">(AO63/((AO$3-AO9)*$L9))</f>
        <v>#DIV/0!</v>
      </c>
      <c r="AP76" s="85" t="e">
        <f aca="false">(AP63/((AP$3-AP9)*$L9))</f>
        <v>#DIV/0!</v>
      </c>
      <c r="AQ76" s="85" t="e">
        <f aca="false">(AQ63/((AQ$3-AQ9)*$L9))</f>
        <v>#DIV/0!</v>
      </c>
      <c r="AR76" s="85" t="e">
        <f aca="false">(AR63/((AR$3-AR9)*$L9))</f>
        <v>#DIV/0!</v>
      </c>
      <c r="AS76" s="85" t="e">
        <f aca="false">(AS63/((AS$3-AS9)*$L9))</f>
        <v>#DIV/0!</v>
      </c>
      <c r="AT76" s="19"/>
    </row>
    <row r="77" customFormat="false" ht="15" hidden="false" customHeight="true" outlineLevel="0" collapsed="false">
      <c r="A77" s="5"/>
      <c r="B77" s="83"/>
      <c r="C77" s="84"/>
      <c r="D77" s="84"/>
      <c r="E77" s="10"/>
      <c r="F77" s="10"/>
      <c r="G77" s="10"/>
      <c r="H77" s="23" t="s">
        <v>16</v>
      </c>
      <c r="I77" s="23"/>
      <c r="J77" s="23"/>
      <c r="K77" s="23"/>
      <c r="L77" s="23"/>
      <c r="M77" s="23"/>
      <c r="N77" s="23"/>
      <c r="O77" s="23"/>
      <c r="P77" s="23"/>
      <c r="Q77" s="85" t="n">
        <f aca="false">(Q64/(($Q$3-Q10)*$L10))</f>
        <v>0.312820512820513</v>
      </c>
      <c r="R77" s="85" t="n">
        <f aca="false">(R64/((R$3-R10)*$L10))</f>
        <v>0.395555555555556</v>
      </c>
      <c r="S77" s="86" t="n">
        <f aca="false">(S64/((S$3-S10)*$L10))</f>
        <v>0.28028028028028</v>
      </c>
      <c r="T77" s="85" t="n">
        <f aca="false">(T64/((T$3-T10)*$L10))</f>
        <v>0.309178743961353</v>
      </c>
      <c r="U77" s="85" t="n">
        <f aca="false">(U64/((U$3-U10)*$L10))</f>
        <v>0.222222222222222</v>
      </c>
      <c r="V77" s="85" t="n">
        <f aca="false">(V64/((V$3-V10)*$L10))</f>
        <v>0.588235294117647</v>
      </c>
      <c r="W77" s="85" t="n">
        <f aca="false">(W64/((W$3-W10)*$L10))</f>
        <v>0.409240924092409</v>
      </c>
      <c r="X77" s="85" t="n">
        <f aca="false">(X64/((X$3-X10)*$L10))</f>
        <v>0.182712579058327</v>
      </c>
      <c r="Y77" s="85" t="n">
        <f aca="false">(Y64/((Y$3-Y10)*$L10))</f>
        <v>0.449612403100775</v>
      </c>
      <c r="Z77" s="85" t="n">
        <f aca="false">(Z64/((Z$3-Z10)*$L10))</f>
        <v>0.241583140580828</v>
      </c>
      <c r="AA77" s="85" t="n">
        <f aca="false">(AA64/((AA$3-AA10)*$L10))</f>
        <v>0.338983050847458</v>
      </c>
      <c r="AB77" s="85" t="n">
        <f aca="false">(AB64/((AB$3-AB10)*$L10))</f>
        <v>0.311111111111111</v>
      </c>
      <c r="AC77" s="85" t="n">
        <f aca="false">(AC64/((AC$3-AC10)*$L10))</f>
        <v>0.250980392156863</v>
      </c>
      <c r="AD77" s="85" t="n">
        <f aca="false">(AD64/((AD$3-AD10)*$L10))</f>
        <v>0.264970853206147</v>
      </c>
      <c r="AE77" s="85" t="n">
        <f aca="false">(AE64/((AE$3-AE10)*$L10))</f>
        <v>0.234050585126463</v>
      </c>
      <c r="AF77" s="85" t="n">
        <f aca="false">(AF64/((AF$3-AF10)*$L10))</f>
        <v>0.249705535924617</v>
      </c>
      <c r="AG77" s="85" t="n">
        <f aca="false">(AG64/((AG$3-AG10)*$L10))</f>
        <v>0.256008359456635</v>
      </c>
      <c r="AH77" s="85" t="n">
        <f aca="false">(AH64/((AH$3-AH10)*$L10))</f>
        <v>0.291894709408392</v>
      </c>
      <c r="AI77" s="85" t="n">
        <f aca="false">(AI64/((AI$3-AI10)*$L10))</f>
        <v>0.29833620195066</v>
      </c>
      <c r="AJ77" s="85" t="n">
        <f aca="false">(AJ64/((AJ$3-AJ10)*$L10))</f>
        <v>0.314285714285714</v>
      </c>
      <c r="AK77" s="85" t="n">
        <f aca="false">(AK64/((AK$3-AK10)*$L10))</f>
        <v>0.370833333333333</v>
      </c>
      <c r="AL77" s="85" t="n">
        <f aca="false">(AL64/((AL$3-AL10)*$L10))</f>
        <v>0.386542591267001</v>
      </c>
      <c r="AM77" s="85" t="e">
        <f aca="false">(AM64/((AM$3-AM10)*$L10))</f>
        <v>#DIV/0!</v>
      </c>
      <c r="AN77" s="85" t="e">
        <f aca="false">(AN64/((AN$3-AN10)*$L10))</f>
        <v>#DIV/0!</v>
      </c>
      <c r="AO77" s="85" t="e">
        <f aca="false">(AO64/((AO$3-AO10)*$L10))</f>
        <v>#DIV/0!</v>
      </c>
      <c r="AP77" s="85" t="e">
        <f aca="false">(AP64/((AP$3-AP10)*$L10))</f>
        <v>#DIV/0!</v>
      </c>
      <c r="AQ77" s="85" t="e">
        <f aca="false">(AQ64/((AQ$3-AQ10)*$L10))</f>
        <v>#DIV/0!</v>
      </c>
      <c r="AR77" s="85" t="e">
        <f aca="false">(AR64/((AR$3-AR10)*$L10))</f>
        <v>#DIV/0!</v>
      </c>
      <c r="AS77" s="85" t="e">
        <f aca="false">(AS64/((AS$3-AS10)*$L10))</f>
        <v>#DIV/0!</v>
      </c>
      <c r="AT77" s="19"/>
    </row>
    <row r="78" customFormat="false" ht="15" hidden="false" customHeight="true" outlineLevel="0" collapsed="false">
      <c r="A78" s="5"/>
      <c r="B78" s="83"/>
      <c r="C78" s="84"/>
      <c r="D78" s="84"/>
      <c r="E78" s="10"/>
      <c r="F78" s="10"/>
      <c r="G78" s="10"/>
      <c r="H78" s="23" t="s">
        <v>17</v>
      </c>
      <c r="I78" s="23"/>
      <c r="J78" s="23"/>
      <c r="K78" s="23"/>
      <c r="L78" s="23"/>
      <c r="M78" s="23"/>
      <c r="N78" s="23"/>
      <c r="O78" s="23"/>
      <c r="P78" s="23"/>
      <c r="Q78" s="85" t="n">
        <f aca="false">(Q65/(($Q$3-Q11)*$L11))</f>
        <v>0.0871794871794872</v>
      </c>
      <c r="R78" s="85" t="n">
        <f aca="false">(R65/((R$3-R11)*$L11))</f>
        <v>0.216666666666667</v>
      </c>
      <c r="S78" s="86" t="n">
        <f aca="false">(S65/((S$3-S11)*$L11))</f>
        <v>0.293373798684876</v>
      </c>
      <c r="T78" s="85" t="n">
        <f aca="false">(T65/((T$3-T11)*$L11))</f>
        <v>0.285714285714286</v>
      </c>
      <c r="U78" s="85" t="n">
        <f aca="false">(U65/((U$3-U11)*$L11))</f>
        <v>0.234530938123752</v>
      </c>
      <c r="V78" s="85" t="n">
        <f aca="false">(V65/((V$3-V11)*$L11))</f>
        <v>0.314762354422411</v>
      </c>
      <c r="W78" s="85" t="n">
        <f aca="false">(W65/((W$3-W11)*$L11))</f>
        <v>0.263007432818754</v>
      </c>
      <c r="X78" s="85" t="n">
        <f aca="false">(X65/((X$3-X11)*$L11))</f>
        <v>0.13302034428795</v>
      </c>
      <c r="Y78" s="85" t="n">
        <f aca="false">(Y65/((Y$3-Y11)*$L11))</f>
        <v>0.450574712643678</v>
      </c>
      <c r="Z78" s="85" t="n">
        <f aca="false">(Z65/((Z$3-Z11)*$L11))</f>
        <v>0.39405684754522</v>
      </c>
      <c r="AA78" s="85" t="n">
        <f aca="false">(AA65/((AA$3-AA11)*$L11))</f>
        <v>0.330188679245283</v>
      </c>
      <c r="AB78" s="85" t="n">
        <f aca="false">(AB65/((AB$3-AB11)*$L11))</f>
        <v>0.525</v>
      </c>
      <c r="AC78" s="85" t="n">
        <f aca="false">(AC65/((AC$3-AC11)*$L11))</f>
        <v>0.168980084490042</v>
      </c>
      <c r="AD78" s="85" t="n">
        <f aca="false">(AD65/((AD$3-AD11)*$L11))</f>
        <v>0.358974358974359</v>
      </c>
      <c r="AE78" s="85" t="n">
        <f aca="false">(AE65/((AE$3-AE11)*$L11))</f>
        <v>0.285606914693724</v>
      </c>
      <c r="AF78" s="85" t="n">
        <f aca="false">(AF65/((AF$3-AF11)*$L11))</f>
        <v>0.270210409745293</v>
      </c>
      <c r="AG78" s="85" t="n">
        <f aca="false">(AG65/((AG$3-AG11)*$L11))</f>
        <v>0.318791946308725</v>
      </c>
      <c r="AH78" s="85" t="n">
        <f aca="false">(AH65/((AH$3-AH11)*$L11))</f>
        <v>0.188105117565698</v>
      </c>
      <c r="AI78" s="85" t="n">
        <f aca="false">(AI65/((AI$3-AI11)*$L11))</f>
        <v>0.204761904761905</v>
      </c>
      <c r="AJ78" s="85" t="n">
        <f aca="false">(AJ65/((AJ$3-AJ11)*$L11))</f>
        <v>0.270833333333333</v>
      </c>
      <c r="AK78" s="85" t="n">
        <f aca="false">(AK65/((AK$3-AK11)*$L11))</f>
        <v>0.309803921568627</v>
      </c>
      <c r="AL78" s="85" t="n">
        <f aca="false">(AL65/((AL$3-AL11)*$L11))</f>
        <v>0.162050122479744</v>
      </c>
      <c r="AM78" s="85" t="e">
        <f aca="false">(AM65/((AM$3-AM11)*$L11))</f>
        <v>#DIV/0!</v>
      </c>
      <c r="AN78" s="85" t="e">
        <f aca="false">(AN65/((AN$3-AN11)*$L11))</f>
        <v>#DIV/0!</v>
      </c>
      <c r="AO78" s="85" t="e">
        <f aca="false">(AO65/((AO$3-AO11)*$L11))</f>
        <v>#DIV/0!</v>
      </c>
      <c r="AP78" s="85" t="e">
        <f aca="false">(AP65/((AP$3-AP11)*$L11))</f>
        <v>#DIV/0!</v>
      </c>
      <c r="AQ78" s="85" t="e">
        <f aca="false">(AQ65/((AQ$3-AQ11)*$L11))</f>
        <v>#DIV/0!</v>
      </c>
      <c r="AR78" s="85" t="e">
        <f aca="false">(AR65/((AR$3-AR11)*$L11))</f>
        <v>#DIV/0!</v>
      </c>
      <c r="AS78" s="85" t="e">
        <f aca="false">(AS65/((AS$3-AS11)*$L11))</f>
        <v>#DIV/0!</v>
      </c>
      <c r="AT78" s="19"/>
    </row>
    <row r="79" customFormat="false" ht="15" hidden="false" customHeight="true" outlineLevel="0" collapsed="false">
      <c r="A79" s="5"/>
      <c r="B79" s="83"/>
      <c r="C79" s="84"/>
      <c r="D79" s="84"/>
      <c r="E79" s="10"/>
      <c r="F79" s="10"/>
      <c r="G79" s="10"/>
      <c r="H79" s="23" t="s">
        <v>18</v>
      </c>
      <c r="I79" s="23"/>
      <c r="J79" s="23"/>
      <c r="K79" s="23"/>
      <c r="L79" s="23"/>
      <c r="M79" s="23"/>
      <c r="N79" s="23"/>
      <c r="O79" s="23"/>
      <c r="P79" s="23"/>
      <c r="Q79" s="85" t="n">
        <f aca="false">(Q66/(($Q$3-Q12)*$L12))</f>
        <v>0.107692307692308</v>
      </c>
      <c r="R79" s="85" t="n">
        <f aca="false">(R66/((R$3-R12)*$L12))</f>
        <v>0.217777777777778</v>
      </c>
      <c r="S79" s="85" t="n">
        <f aca="false">(S66/((S$3-S12)*$L12))</f>
        <v>0.158333333333333</v>
      </c>
      <c r="T79" s="85" t="n">
        <f aca="false">(T66/((T$3-T12)*$L12))</f>
        <v>0.271186440677966</v>
      </c>
      <c r="U79" s="85" t="n">
        <f aca="false">(U66/((U$3-U12)*$L12))</f>
        <v>0.248292985723153</v>
      </c>
      <c r="V79" s="85" t="n">
        <f aca="false">(V66/((V$3-V12)*$L12))</f>
        <v>0.329218106995885</v>
      </c>
      <c r="W79" s="85" t="n">
        <f aca="false">(W66/((W$3-W12)*$L12))</f>
        <v>0.0933333333333333</v>
      </c>
      <c r="X79" s="85" t="n">
        <f aca="false">(X66/((X$3-X12)*$L12))</f>
        <v>0.112688753662384</v>
      </c>
      <c r="Y79" s="85" t="n">
        <f aca="false">(Y66/((Y$3-Y12)*$L12))</f>
        <v>0.187919463087248</v>
      </c>
      <c r="Z79" s="85" t="n">
        <f aca="false">(Z66/((Z$3-Z12)*$L12))</f>
        <v>0.209929078014184</v>
      </c>
      <c r="AA79" s="85" t="n">
        <f aca="false">(AA66/((AA$3-AA12)*$L12))</f>
        <v>0.24214322514168</v>
      </c>
      <c r="AB79" s="85" t="n">
        <f aca="false">(AB66/((AB$3-AB12)*$L12))</f>
        <v>0.192</v>
      </c>
      <c r="AC79" s="85" t="n">
        <f aca="false">(AC66/((AC$3-AC12)*$L12))</f>
        <v>0.143413234992829</v>
      </c>
      <c r="AD79" s="85" t="n">
        <f aca="false">(AD66/((AD$3-AD12)*$L12))</f>
        <v>0.249554367201426</v>
      </c>
      <c r="AE79" s="85" t="n">
        <f aca="false">(AE66/((AE$3-AE12)*$L12))</f>
        <v>0.119581464872945</v>
      </c>
      <c r="AF79" s="85" t="n">
        <f aca="false">(AF66/((AF$3-AF12)*$L12))</f>
        <v>0.185676392572944</v>
      </c>
      <c r="AG79" s="85" t="n">
        <f aca="false">(AG66/((AG$3-AG12)*$L12))</f>
        <v>0.200462606013878</v>
      </c>
      <c r="AH79" s="85" t="n">
        <f aca="false">(AH66/((AH$3-AH12)*$L12))</f>
        <v>0.109698329593618</v>
      </c>
      <c r="AI79" s="85" t="n">
        <f aca="false">(AI66/((AI$3-AI12)*$L12))</f>
        <v>0.239162929745889</v>
      </c>
      <c r="AJ79" s="85" t="n">
        <f aca="false">(AJ66/((AJ$3-AJ12)*$L12))</f>
        <v>0.222222222222222</v>
      </c>
      <c r="AK79" s="85" t="n">
        <f aca="false">(AK66/((AK$3-AK12)*$L12))</f>
        <v>0.2</v>
      </c>
      <c r="AL79" s="85" t="n">
        <f aca="false">(AL66/((AL$3-AL12)*$L12))</f>
        <v>0.237575757575758</v>
      </c>
      <c r="AM79" s="85" t="e">
        <f aca="false">(AM66/((AM$3-AM12)*$L12))</f>
        <v>#DIV/0!</v>
      </c>
      <c r="AN79" s="85" t="e">
        <f aca="false">(AN66/((AN$3-AN12)*$L12))</f>
        <v>#DIV/0!</v>
      </c>
      <c r="AO79" s="85" t="e">
        <f aca="false">(AO66/((AO$3-AO12)*$L12))</f>
        <v>#DIV/0!</v>
      </c>
      <c r="AP79" s="85" t="e">
        <f aca="false">(AP66/((AP$3-AP12)*$L12))</f>
        <v>#DIV/0!</v>
      </c>
      <c r="AQ79" s="85" t="e">
        <f aca="false">(AQ66/((AQ$3-AQ12)*$L12))</f>
        <v>#DIV/0!</v>
      </c>
      <c r="AR79" s="85" t="e">
        <f aca="false">(AR66/((AR$3-AR12)*$L12))</f>
        <v>#DIV/0!</v>
      </c>
      <c r="AS79" s="85" t="e">
        <f aca="false">(AS66/((AS$3-AS12)*$L12))</f>
        <v>#DIV/0!</v>
      </c>
      <c r="AT79" s="19"/>
    </row>
    <row r="80" customFormat="false" ht="14.45" hidden="true" customHeight="true" outlineLevel="0" collapsed="false">
      <c r="A80" s="5"/>
      <c r="B80" s="83"/>
      <c r="C80" s="84"/>
      <c r="D80" s="84"/>
      <c r="E80" s="10"/>
      <c r="F80" s="10"/>
      <c r="G80" s="10"/>
      <c r="H80" s="23" t="s">
        <v>19</v>
      </c>
      <c r="I80" s="23"/>
      <c r="J80" s="23"/>
      <c r="K80" s="23"/>
      <c r="L80" s="23"/>
      <c r="M80" s="23"/>
      <c r="N80" s="23"/>
      <c r="O80" s="23"/>
      <c r="P80" s="23"/>
      <c r="Q80" s="87" t="n">
        <f aca="false">(Q67/(($Q$3-Q13)*$L13))</f>
        <v>0</v>
      </c>
      <c r="R80" s="87" t="n">
        <f aca="false">(R67/(($Q$3-R13)*$L13))</f>
        <v>0</v>
      </c>
      <c r="S80" s="87" t="n">
        <f aca="false">(S67/(($Q$3-S13)*$L13))</f>
        <v>0</v>
      </c>
      <c r="T80" s="87" t="n">
        <f aca="false">(T67/(($Q$3-T13)*$L13))</f>
        <v>0</v>
      </c>
      <c r="U80" s="87" t="n">
        <f aca="false">(U67/(($Q$3-U13)*$L13))</f>
        <v>0</v>
      </c>
      <c r="V80" s="87" t="n">
        <f aca="false">(V67/(($Q$3-V13)*$L13))</f>
        <v>0</v>
      </c>
      <c r="W80" s="87" t="n">
        <f aca="false">(W67/(($Q$3-W13)*$L13))</f>
        <v>0</v>
      </c>
      <c r="X80" s="87" t="n">
        <f aca="false">(X67/(($Q$3-X13)*$L13))</f>
        <v>0</v>
      </c>
      <c r="Y80" s="87" t="n">
        <f aca="false">(Y67/(($Q$3-Y13)*$L13))</f>
        <v>0</v>
      </c>
      <c r="Z80" s="87" t="n">
        <f aca="false">(Z67/(($Q$3-Z13)*$L13))</f>
        <v>0</v>
      </c>
      <c r="AA80" s="87" t="n">
        <f aca="false">(AA67/(($Q$3-AA13)*$L13))</f>
        <v>0</v>
      </c>
      <c r="AB80" s="87" t="n">
        <f aca="false">(AB67/(($Q$3-AB13)*$L13))</f>
        <v>0</v>
      </c>
      <c r="AC80" s="87" t="n">
        <f aca="false">(AC67/(($Q$3-AC13)*$L13))</f>
        <v>0</v>
      </c>
      <c r="AD80" s="87" t="n">
        <f aca="false">(AD67/(($Q$3-AD13)*$L13))</f>
        <v>0</v>
      </c>
      <c r="AE80" s="87" t="n">
        <f aca="false">(AE67/(($Q$3-AE13)*$L13))</f>
        <v>0</v>
      </c>
      <c r="AF80" s="87" t="n">
        <f aca="false">(AF67/(($Q$3-AF13)*$L13))</f>
        <v>0</v>
      </c>
      <c r="AG80" s="87" t="n">
        <f aca="false">(AG67/(($Q$3-AG13)*$L13))</f>
        <v>0</v>
      </c>
      <c r="AH80" s="87" t="n">
        <f aca="false">(AH67/(($Q$3-AH13)*$L13))</f>
        <v>0</v>
      </c>
      <c r="AI80" s="87" t="n">
        <f aca="false">(AI67/(($Q$3-AI13)*$L13))</f>
        <v>0</v>
      </c>
      <c r="AJ80" s="87" t="n">
        <f aca="false">(AJ67/(($Q$3-AJ13)*$L13))</f>
        <v>0</v>
      </c>
      <c r="AK80" s="87" t="n">
        <f aca="false">(AK67/(($Q$3-AK13)*$L13))</f>
        <v>0</v>
      </c>
      <c r="AL80" s="87" t="n">
        <f aca="false">(AL67/(($Q$3-AL13)*$L13))</f>
        <v>0</v>
      </c>
      <c r="AM80" s="87" t="n">
        <f aca="false">(AM67/(($Q$3-AM13)*$L13))</f>
        <v>0</v>
      </c>
      <c r="AN80" s="87" t="n">
        <f aca="false">(AN67/(($Q$3-AN13)*$L13))</f>
        <v>0</v>
      </c>
      <c r="AO80" s="87" t="n">
        <f aca="false">(AO67/(($Q$3-AO13)*$L13))</f>
        <v>0</v>
      </c>
      <c r="AP80" s="87" t="n">
        <f aca="false">(AP67/(($Q$3-AP13)*$L13))</f>
        <v>0</v>
      </c>
      <c r="AQ80" s="87" t="n">
        <f aca="false">(AQ67/(($Q$3-AQ13)*$L13))</f>
        <v>0</v>
      </c>
      <c r="AR80" s="87" t="n">
        <f aca="false">(AR67/(($Q$3-AR13)*$L13))</f>
        <v>0</v>
      </c>
      <c r="AS80" s="87" t="n">
        <f aca="false">(AS67/(($Q$3-AS13)*$L13))</f>
        <v>0</v>
      </c>
      <c r="AT80" s="19"/>
    </row>
    <row r="81" customFormat="false" ht="14.45" hidden="true" customHeight="true" outlineLevel="0" collapsed="false">
      <c r="A81" s="5"/>
      <c r="B81" s="83"/>
      <c r="C81" s="84"/>
      <c r="D81" s="84"/>
      <c r="E81" s="10"/>
      <c r="F81" s="10"/>
      <c r="G81" s="10"/>
      <c r="H81" s="23" t="s">
        <v>20</v>
      </c>
      <c r="I81" s="23"/>
      <c r="J81" s="23"/>
      <c r="K81" s="23"/>
      <c r="L81" s="23"/>
      <c r="M81" s="23"/>
      <c r="N81" s="23"/>
      <c r="O81" s="23"/>
      <c r="P81" s="23"/>
      <c r="Q81" s="87" t="n">
        <f aca="false">(Q68/(($Q$3-Q14)*$L14))</f>
        <v>0</v>
      </c>
      <c r="R81" s="87" t="n">
        <f aca="false">(R68/(($Q$3-R14)*$L14))</f>
        <v>0</v>
      </c>
      <c r="S81" s="87" t="n">
        <f aca="false">(S68/(($Q$3-S14)*$L14))</f>
        <v>0</v>
      </c>
      <c r="T81" s="87" t="n">
        <f aca="false">(T68/(($Q$3-T14)*$L14))</f>
        <v>0</v>
      </c>
      <c r="U81" s="87" t="n">
        <f aca="false">(U68/(($Q$3-U14)*$L14))</f>
        <v>0</v>
      </c>
      <c r="V81" s="87" t="n">
        <f aca="false">(V68/(($Q$3-V14)*$L14))</f>
        <v>0</v>
      </c>
      <c r="W81" s="87" t="n">
        <f aca="false">(W68/(($Q$3-W14)*$L14))</f>
        <v>0</v>
      </c>
      <c r="X81" s="87" t="n">
        <f aca="false">(X68/(($Q$3-X14)*$L14))</f>
        <v>0</v>
      </c>
      <c r="Y81" s="87" t="n">
        <f aca="false">(Y68/(($Q$3-Y14)*$L14))</f>
        <v>0</v>
      </c>
      <c r="Z81" s="87" t="n">
        <f aca="false">(Z68/(($Q$3-Z14)*$L14))</f>
        <v>0</v>
      </c>
      <c r="AA81" s="87" t="n">
        <f aca="false">(AA68/(($Q$3-AA14)*$L14))</f>
        <v>0</v>
      </c>
      <c r="AB81" s="87" t="n">
        <f aca="false">(AB68/(($Q$3-AB14)*$L14))</f>
        <v>0</v>
      </c>
      <c r="AC81" s="87" t="n">
        <f aca="false">(AC68/(($Q$3-AC14)*$L14))</f>
        <v>0</v>
      </c>
      <c r="AD81" s="87" t="n">
        <f aca="false">(AD68/(($Q$3-AD14)*$L14))</f>
        <v>0</v>
      </c>
      <c r="AE81" s="87" t="n">
        <f aca="false">(AE68/(($Q$3-AE14)*$L14))</f>
        <v>0</v>
      </c>
      <c r="AF81" s="87" t="n">
        <f aca="false">(AF68/(($Q$3-AF14)*$L14))</f>
        <v>0</v>
      </c>
      <c r="AG81" s="87" t="n">
        <f aca="false">(AG68/(($Q$3-AG14)*$L14))</f>
        <v>0</v>
      </c>
      <c r="AH81" s="87" t="n">
        <f aca="false">(AH68/(($Q$3-AH14)*$L14))</f>
        <v>0</v>
      </c>
      <c r="AI81" s="87" t="n">
        <f aca="false">(AI68/(($Q$3-AI14)*$L14))</f>
        <v>0</v>
      </c>
      <c r="AJ81" s="87" t="n">
        <f aca="false">(AJ68/(($Q$3-AJ14)*$L14))</f>
        <v>0</v>
      </c>
      <c r="AK81" s="87" t="n">
        <f aca="false">(AK68/(($Q$3-AK14)*$L14))</f>
        <v>0</v>
      </c>
      <c r="AL81" s="87" t="n">
        <f aca="false">(AL68/(($Q$3-AL14)*$L14))</f>
        <v>0</v>
      </c>
      <c r="AM81" s="87" t="n">
        <f aca="false">(AM68/(($Q$3-AM14)*$L14))</f>
        <v>0</v>
      </c>
      <c r="AN81" s="87" t="n">
        <f aca="false">(AN68/(($Q$3-AN14)*$L14))</f>
        <v>0</v>
      </c>
      <c r="AO81" s="87" t="n">
        <f aca="false">(AO68/(($Q$3-AO14)*$L14))</f>
        <v>0</v>
      </c>
      <c r="AP81" s="87" t="n">
        <f aca="false">(AP68/(($Q$3-AP14)*$L14))</f>
        <v>0</v>
      </c>
      <c r="AQ81" s="87" t="n">
        <f aca="false">(AQ68/(($Q$3-AQ14)*$L14))</f>
        <v>0</v>
      </c>
      <c r="AR81" s="87" t="n">
        <f aca="false">(AR68/(($Q$3-AR14)*$L14))</f>
        <v>0</v>
      </c>
      <c r="AS81" s="87" t="n">
        <f aca="false">(AS68/(($Q$3-AS14)*$L14))</f>
        <v>0</v>
      </c>
      <c r="AT81" s="19"/>
    </row>
    <row r="82" customFormat="false" ht="14.45" hidden="true" customHeight="true" outlineLevel="0" collapsed="false">
      <c r="A82" s="5"/>
      <c r="B82" s="83"/>
      <c r="C82" s="84"/>
      <c r="D82" s="84"/>
      <c r="E82" s="10"/>
      <c r="F82" s="10"/>
      <c r="G82" s="10"/>
      <c r="H82" s="23" t="s">
        <v>21</v>
      </c>
      <c r="I82" s="23"/>
      <c r="J82" s="23"/>
      <c r="K82" s="23"/>
      <c r="L82" s="23"/>
      <c r="M82" s="23"/>
      <c r="N82" s="23"/>
      <c r="O82" s="23"/>
      <c r="P82" s="23"/>
      <c r="Q82" s="87" t="n">
        <f aca="false">(Q69/(($Q$3-Q15)*$L15))</f>
        <v>0</v>
      </c>
      <c r="R82" s="87" t="n">
        <f aca="false">(R69/(($Q$3-R15)*$L15))</f>
        <v>0</v>
      </c>
      <c r="S82" s="87" t="n">
        <f aca="false">(S69/(($Q$3-S15)*$L15))</f>
        <v>0</v>
      </c>
      <c r="T82" s="87" t="n">
        <f aca="false">(T69/(($Q$3-T15)*$L15))</f>
        <v>0</v>
      </c>
      <c r="U82" s="87" t="n">
        <f aca="false">(U69/(($Q$3-U15)*$L15))</f>
        <v>0</v>
      </c>
      <c r="V82" s="87" t="n">
        <f aca="false">(V69/(($Q$3-V15)*$L15))</f>
        <v>0</v>
      </c>
      <c r="W82" s="87" t="n">
        <f aca="false">(W69/(($Q$3-W15)*$L15))</f>
        <v>0</v>
      </c>
      <c r="X82" s="87" t="n">
        <f aca="false">(X69/(($Q$3-X15)*$L15))</f>
        <v>0</v>
      </c>
      <c r="Y82" s="87" t="n">
        <f aca="false">(Y69/(($Q$3-Y15)*$L15))</f>
        <v>0</v>
      </c>
      <c r="Z82" s="87" t="n">
        <f aca="false">(Z69/(($Q$3-Z15)*$L15))</f>
        <v>0</v>
      </c>
      <c r="AA82" s="87" t="n">
        <f aca="false">(AA69/(($Q$3-AA15)*$L15))</f>
        <v>0</v>
      </c>
      <c r="AB82" s="87" t="n">
        <f aca="false">(AB69/(($Q$3-AB15)*$L15))</f>
        <v>0</v>
      </c>
      <c r="AC82" s="87" t="n">
        <f aca="false">(AC69/(($Q$3-AC15)*$L15))</f>
        <v>0</v>
      </c>
      <c r="AD82" s="87" t="n">
        <f aca="false">(AD69/(($Q$3-AD15)*$L15))</f>
        <v>0</v>
      </c>
      <c r="AE82" s="87" t="n">
        <f aca="false">(AE69/(($Q$3-AE15)*$L15))</f>
        <v>0</v>
      </c>
      <c r="AF82" s="87" t="n">
        <f aca="false">(AF69/(($Q$3-AF15)*$L15))</f>
        <v>0</v>
      </c>
      <c r="AG82" s="87" t="n">
        <f aca="false">(AG69/(($Q$3-AG15)*$L15))</f>
        <v>0</v>
      </c>
      <c r="AH82" s="87" t="n">
        <f aca="false">(AH69/(($Q$3-AH15)*$L15))</f>
        <v>0</v>
      </c>
      <c r="AI82" s="87" t="n">
        <f aca="false">(AI69/(($Q$3-AI15)*$L15))</f>
        <v>0</v>
      </c>
      <c r="AJ82" s="87" t="n">
        <f aca="false">(AJ69/(($Q$3-AJ15)*$L15))</f>
        <v>0</v>
      </c>
      <c r="AK82" s="87" t="n">
        <f aca="false">(AK69/(($Q$3-AK15)*$L15))</f>
        <v>0</v>
      </c>
      <c r="AL82" s="87" t="n">
        <f aca="false">(AL69/(($Q$3-AL15)*$L15))</f>
        <v>0</v>
      </c>
      <c r="AM82" s="87" t="n">
        <f aca="false">(AM69/(($Q$3-AM15)*$L15))</f>
        <v>0</v>
      </c>
      <c r="AN82" s="87" t="n">
        <f aca="false">(AN69/(($Q$3-AN15)*$L15))</f>
        <v>0</v>
      </c>
      <c r="AO82" s="87" t="n">
        <f aca="false">(AO69/(($Q$3-AO15)*$L15))</f>
        <v>0</v>
      </c>
      <c r="AP82" s="87" t="n">
        <f aca="false">(AP69/(($Q$3-AP15)*$L15))</f>
        <v>0</v>
      </c>
      <c r="AQ82" s="87" t="n">
        <f aca="false">(AQ69/(($Q$3-AQ15)*$L15))</f>
        <v>0</v>
      </c>
      <c r="AR82" s="87" t="n">
        <f aca="false">(AR69/(($Q$3-AR15)*$L15))</f>
        <v>0</v>
      </c>
      <c r="AS82" s="87" t="n">
        <f aca="false">(AS69/(($Q$3-AS15)*$L15))</f>
        <v>0</v>
      </c>
      <c r="AT82" s="19"/>
    </row>
    <row r="83" customFormat="false" ht="22.5" hidden="false" customHeight="false" outlineLevel="0" collapsed="false">
      <c r="A83" s="5"/>
      <c r="B83" s="88" t="n">
        <v>15</v>
      </c>
      <c r="C83" s="89" t="s">
        <v>107</v>
      </c>
      <c r="D83" s="90" t="s">
        <v>103</v>
      </c>
      <c r="E83" s="10"/>
      <c r="F83" s="10"/>
      <c r="G83" s="10"/>
      <c r="H83" s="40" t="s">
        <v>55</v>
      </c>
      <c r="I83" s="41" t="n">
        <v>4</v>
      </c>
      <c r="J83" s="42" t="n">
        <f aca="false">I83</f>
        <v>4</v>
      </c>
      <c r="K83" s="43" t="s">
        <v>53</v>
      </c>
      <c r="L83" s="43" t="s">
        <v>54</v>
      </c>
      <c r="M83" s="43" t="s">
        <v>53</v>
      </c>
      <c r="N83" s="42" t="n">
        <f aca="false">P83</f>
        <v>6</v>
      </c>
      <c r="O83" s="44" t="s">
        <v>52</v>
      </c>
      <c r="P83" s="45" t="n">
        <v>6</v>
      </c>
      <c r="Q83" s="79" t="n">
        <v>4</v>
      </c>
      <c r="R83" s="14" t="n">
        <v>4</v>
      </c>
      <c r="S83" s="14" t="n">
        <v>4</v>
      </c>
      <c r="T83" s="14" t="n">
        <v>2</v>
      </c>
      <c r="U83" s="18" t="n">
        <v>5</v>
      </c>
      <c r="V83" s="18" t="n">
        <v>7</v>
      </c>
      <c r="W83" s="14" t="n">
        <v>8</v>
      </c>
      <c r="X83" s="18" t="n">
        <v>6</v>
      </c>
      <c r="Y83" s="18" t="n">
        <v>7</v>
      </c>
      <c r="Z83" s="14" t="n">
        <v>6</v>
      </c>
      <c r="AA83" s="18" t="n">
        <v>8</v>
      </c>
      <c r="AB83" s="18" t="n">
        <v>15</v>
      </c>
      <c r="AC83" s="14" t="n">
        <v>6</v>
      </c>
      <c r="AD83" s="18" t="n">
        <v>5</v>
      </c>
      <c r="AE83" s="18" t="n">
        <v>27</v>
      </c>
      <c r="AF83" s="14" t="n">
        <v>10</v>
      </c>
      <c r="AG83" s="18" t="n">
        <v>12</v>
      </c>
      <c r="AH83" s="18" t="n">
        <v>5</v>
      </c>
      <c r="AI83" s="18" t="n">
        <v>8</v>
      </c>
      <c r="AJ83" s="14" t="n">
        <v>35</v>
      </c>
      <c r="AK83" s="18" t="n">
        <v>20</v>
      </c>
      <c r="AL83" s="14" t="n">
        <v>24</v>
      </c>
      <c r="AM83" s="18"/>
      <c r="AN83" s="18"/>
      <c r="AO83" s="18"/>
      <c r="AP83" s="18"/>
      <c r="AQ83" s="14"/>
      <c r="AR83" s="18"/>
      <c r="AS83" s="18"/>
      <c r="AT83" s="8"/>
    </row>
    <row r="84" customFormat="false" ht="33.75" hidden="false" customHeight="false" outlineLevel="0" collapsed="false">
      <c r="A84" s="5"/>
      <c r="B84" s="91" t="n">
        <v>16</v>
      </c>
      <c r="C84" s="89" t="s">
        <v>108</v>
      </c>
      <c r="D84" s="89" t="s">
        <v>106</v>
      </c>
      <c r="E84" s="10"/>
      <c r="F84" s="10"/>
      <c r="G84" s="10"/>
      <c r="H84" s="40" t="s">
        <v>55</v>
      </c>
      <c r="I84" s="60" t="n">
        <v>0.95</v>
      </c>
      <c r="J84" s="61" t="n">
        <f aca="false">I84</f>
        <v>0.95</v>
      </c>
      <c r="K84" s="43" t="s">
        <v>53</v>
      </c>
      <c r="L84" s="43" t="s">
        <v>54</v>
      </c>
      <c r="M84" s="43" t="s">
        <v>53</v>
      </c>
      <c r="N84" s="61" t="n">
        <f aca="false">P84</f>
        <v>1</v>
      </c>
      <c r="O84" s="44" t="s">
        <v>52</v>
      </c>
      <c r="P84" s="62" t="n">
        <v>1</v>
      </c>
      <c r="Q84" s="92" t="e">
        <f aca="false">(Q83/((Q3-Q16)*$L$16))</f>
        <v>#DIV/0!</v>
      </c>
      <c r="R84" s="92" t="e">
        <f aca="false">(R83/((R3-R16)*$L$16))</f>
        <v>#DIV/0!</v>
      </c>
      <c r="S84" s="92" t="e">
        <f aca="false">(S83/((S3-S16)*$L$16))</f>
        <v>#DIV/0!</v>
      </c>
      <c r="T84" s="92" t="e">
        <f aca="false">(T83/((T3-T16)*$L$16))</f>
        <v>#DIV/0!</v>
      </c>
      <c r="U84" s="92" t="e">
        <f aca="false">(U83/((U3-U16)*$L$16))</f>
        <v>#DIV/0!</v>
      </c>
      <c r="V84" s="92" t="e">
        <f aca="false">(V83/((V3-V16)*$L$16))</f>
        <v>#DIV/0!</v>
      </c>
      <c r="W84" s="92" t="e">
        <f aca="false">(W83/((W3-W16)*$L$16))</f>
        <v>#DIV/0!</v>
      </c>
      <c r="X84" s="92" t="e">
        <f aca="false">(X83/((X3-X16)*$L$16))</f>
        <v>#DIV/0!</v>
      </c>
      <c r="Y84" s="92" t="e">
        <f aca="false">(Y83/((Y3-Y16)*$L$16))</f>
        <v>#DIV/0!</v>
      </c>
      <c r="Z84" s="92" t="e">
        <f aca="false">(Z83/((Z3-Z16)*$L$16))</f>
        <v>#DIV/0!</v>
      </c>
      <c r="AA84" s="92" t="e">
        <f aca="false">(AA83/((AA3-AA16)*$L$16))</f>
        <v>#DIV/0!</v>
      </c>
      <c r="AB84" s="92" t="e">
        <f aca="false">(AB83/((AB3-AB16)*$L$16))</f>
        <v>#DIV/0!</v>
      </c>
      <c r="AC84" s="92" t="e">
        <f aca="false">(AC83/((AC3-AC16)*$L$16))</f>
        <v>#DIV/0!</v>
      </c>
      <c r="AD84" s="92" t="s">
        <v>109</v>
      </c>
      <c r="AE84" s="92" t="s">
        <v>109</v>
      </c>
      <c r="AF84" s="92" t="s">
        <v>109</v>
      </c>
      <c r="AG84" s="92" t="s">
        <v>109</v>
      </c>
      <c r="AH84" s="92" t="s">
        <v>109</v>
      </c>
      <c r="AI84" s="92" t="s">
        <v>109</v>
      </c>
      <c r="AJ84" s="92" t="s">
        <v>109</v>
      </c>
      <c r="AK84" s="92" t="e">
        <f aca="false">(AK83/((AK3-AK16)*$L$16))</f>
        <v>#DIV/0!</v>
      </c>
      <c r="AL84" s="92" t="e">
        <f aca="false">(AL83/((AL3-AL16)*$L$16))</f>
        <v>#DIV/0!</v>
      </c>
      <c r="AM84" s="92" t="e">
        <f aca="false">(AM83/((AM3-AM16)*$L$16))</f>
        <v>#DIV/0!</v>
      </c>
      <c r="AN84" s="92" t="e">
        <f aca="false">(AN83/((AN3-AN16)*$L$16))</f>
        <v>#DIV/0!</v>
      </c>
      <c r="AO84" s="92" t="e">
        <f aca="false">(AO83/((AO3-AO16)*$L$16))</f>
        <v>#DIV/0!</v>
      </c>
      <c r="AP84" s="92" t="e">
        <f aca="false">(AP83/((AP3-AP16)*$L$16))</f>
        <v>#DIV/0!</v>
      </c>
      <c r="AQ84" s="92" t="e">
        <f aca="false">(AQ83/((AQ3-AQ16)*$L$16))</f>
        <v>#DIV/0!</v>
      </c>
      <c r="AR84" s="92" t="e">
        <f aca="false">(AR83/((AR3-AR16)*$L$16))</f>
        <v>#DIV/0!</v>
      </c>
      <c r="AS84" s="92" t="e">
        <f aca="false">(AS83/((AS3-AS16)*$L$16))</f>
        <v>#DIV/0!</v>
      </c>
      <c r="AT84" s="8"/>
    </row>
    <row r="85" customFormat="false" ht="22.5" hidden="false" customHeight="false" outlineLevel="0" collapsed="false">
      <c r="A85" s="5"/>
      <c r="B85" s="36" t="n">
        <v>17</v>
      </c>
      <c r="C85" s="89" t="s">
        <v>110</v>
      </c>
      <c r="D85" s="89" t="n">
        <v>9</v>
      </c>
      <c r="E85" s="10"/>
      <c r="F85" s="10"/>
      <c r="G85" s="10"/>
      <c r="H85" s="40" t="s">
        <v>55</v>
      </c>
      <c r="I85" s="41" t="n">
        <f aca="false">I86*D85</f>
        <v>54</v>
      </c>
      <c r="J85" s="42" t="n">
        <f aca="false">I85</f>
        <v>54</v>
      </c>
      <c r="K85" s="43" t="s">
        <v>53</v>
      </c>
      <c r="L85" s="43" t="s">
        <v>54</v>
      </c>
      <c r="M85" s="43" t="s">
        <v>53</v>
      </c>
      <c r="N85" s="42" t="n">
        <f aca="false">P85</f>
        <v>72</v>
      </c>
      <c r="O85" s="44" t="s">
        <v>52</v>
      </c>
      <c r="P85" s="45" t="n">
        <f aca="false">P86*D85</f>
        <v>72</v>
      </c>
      <c r="Q85" s="93" t="n">
        <f aca="false">Q87+Q90+Q93+Q96+Q99+Q102+Q105+Q108+Q111+Q114+Q117+Q120</f>
        <v>19</v>
      </c>
      <c r="R85" s="93" t="n">
        <f aca="false">R87+R90+R93+R96+R99+R102+R105+R108+R111+R114+R117+R120</f>
        <v>46</v>
      </c>
      <c r="S85" s="93" t="n">
        <f aca="false">S87+S90+S93+S96+S99+S102+S105+S108+S111+S114+S117+S120</f>
        <v>44</v>
      </c>
      <c r="T85" s="93" t="n">
        <f aca="false">T87+T90+T93+T96+T99+T102+T105+T108+T111+T114+T117+T120</f>
        <v>65</v>
      </c>
      <c r="U85" s="93" t="n">
        <f aca="false">U87+U90+U93+U96+U99+U102+U105+U108+U111+U114+U117+U120</f>
        <v>59</v>
      </c>
      <c r="V85" s="93" t="n">
        <f aca="false">V87+V90+V93+V96+V99+V102+V105+V108+V111+V114+V117+V120</f>
        <v>74</v>
      </c>
      <c r="W85" s="93" t="n">
        <f aca="false">W87+W90+W93+W96+W99+W102+W105+W108+W111+W114+W117+W120</f>
        <v>56</v>
      </c>
      <c r="X85" s="93" t="n">
        <f aca="false">X87+X90+X93+X96+X99+X102+X105+X108+X111+X114+X117+X120</f>
        <v>67</v>
      </c>
      <c r="Y85" s="93" t="n">
        <f aca="false">Y87+Y90+Y93+Y96+Y99+Y102+Y105+Y108+Y111+Y114+Y117+Y120</f>
        <v>66</v>
      </c>
      <c r="Z85" s="93" t="n">
        <f aca="false">Z87+Z90+Z93+Z96+Z99+Z102+Z105+Z108+Z111+Z114+Z117+Z120</f>
        <v>63</v>
      </c>
      <c r="AA85" s="93" t="n">
        <f aca="false">AA87+AA90+AA93+AA96+AA99+AA102+AA105+AA108+AA111+AA114+AA117+AA120</f>
        <v>63</v>
      </c>
      <c r="AB85" s="93" t="n">
        <v>72</v>
      </c>
      <c r="AC85" s="93" t="n">
        <f aca="false">AC87+AC90+AC93+AC96+AC99+AC102+AC105+AC108+AC111+AC114+AC117+AC120</f>
        <v>92</v>
      </c>
      <c r="AD85" s="93" t="n">
        <f aca="false">AD87+AD90+AD93+AD96+AD99+AD102+AD105+AD108+AD111+AD114+AD117+AD120</f>
        <v>75</v>
      </c>
      <c r="AE85" s="93" t="n">
        <f aca="false">AE87+AE90+AE93+AE96+AE99+AE102+AE105+AE108+AE111+AE114+AE117+AE120</f>
        <v>37</v>
      </c>
      <c r="AF85" s="93" t="n">
        <f aca="false">AF87+AF90+AF93+AF96+AF99+AF102+AF105+AF108+AF111+AF114+AF117+AF120</f>
        <v>52</v>
      </c>
      <c r="AG85" s="93" t="n">
        <f aca="false">AG87+AG90+AG93+AG96+AG99+AG102+AG105+AG108+AG111+AG114+AG117+AG120</f>
        <v>49</v>
      </c>
      <c r="AH85" s="93" t="n">
        <f aca="false">AH87+AH90+AH93+AH96+AH99+AH102+AH105+AH108+AH111+AH114+AH117+AH120</f>
        <v>67</v>
      </c>
      <c r="AI85" s="93" t="n">
        <f aca="false">AI87+AI90+AI93+AI96+AI99+AI102+AI105+AI108+AI111+AI114+AI117+AI120</f>
        <v>55</v>
      </c>
      <c r="AJ85" s="93" t="n">
        <f aca="false">AJ87+AJ90+AJ93+AJ96+AJ99+AJ102+AJ105+AJ108+AJ111+AJ114+AJ117+AJ120</f>
        <v>55</v>
      </c>
      <c r="AK85" s="93" t="n">
        <f aca="false">AK87+AK90+AK93+AK96+AK99+AK102+AK105+AK108+AK111+AK114+AK117+AK120</f>
        <v>56</v>
      </c>
      <c r="AL85" s="93" t="n">
        <f aca="false">AL87+AL90+AL93+AL96+AL99+AL102+AL105+AL108+AL111+AL114+AL117+AL120</f>
        <v>66</v>
      </c>
      <c r="AM85" s="93" t="n">
        <f aca="false">AM87+AM90+AM93+AM96+AM99+AM102+AM105+AM108+AM111+AM114+AM117+AM120</f>
        <v>0</v>
      </c>
      <c r="AN85" s="93" t="n">
        <f aca="false">AN87+AN90+AN93+AN96+AN99+AN102+AN105+AN108+AN111+AN114+AN117+AN120</f>
        <v>0</v>
      </c>
      <c r="AO85" s="93" t="n">
        <f aca="false">AO87+AO90+AO93+AO96+AO99+AO102+AO105+AO108+AO111+AO114+AO117+AO120</f>
        <v>0</v>
      </c>
      <c r="AP85" s="93" t="n">
        <f aca="false">AP87+AP90+AP93+AP96+AP99+AP102+AP105+AP108+AP111+AP114+AP117+AP120</f>
        <v>0</v>
      </c>
      <c r="AQ85" s="93" t="n">
        <f aca="false">AQ87+AQ90+AQ93+AQ96+AQ99+AQ102+AQ105+AQ108+AQ111+AQ114+AQ117+AQ120</f>
        <v>0</v>
      </c>
      <c r="AR85" s="93" t="n">
        <f aca="false">AR87+AR90+AR93+AR96+AR99+AR102+AR105+AR108+AR111+AR114+AR117+AR120</f>
        <v>0</v>
      </c>
      <c r="AS85" s="93" t="n">
        <f aca="false">AS87+AS90+AS93+AS96+AS99+AS102+AS105+AS108+AS111+AS114+AS117+AS120</f>
        <v>0</v>
      </c>
      <c r="AT85" s="8"/>
    </row>
    <row r="86" customFormat="false" ht="23.25" hidden="false" customHeight="true" outlineLevel="0" collapsed="false">
      <c r="A86" s="5"/>
      <c r="B86" s="36"/>
      <c r="C86" s="10" t="s">
        <v>111</v>
      </c>
      <c r="D86" s="94" t="s">
        <v>112</v>
      </c>
      <c r="E86" s="95" t="s">
        <v>6</v>
      </c>
      <c r="F86" s="95" t="s">
        <v>7</v>
      </c>
      <c r="G86" s="95" t="s">
        <v>113</v>
      </c>
      <c r="H86" s="96" t="s">
        <v>55</v>
      </c>
      <c r="I86" s="97" t="n">
        <v>6</v>
      </c>
      <c r="J86" s="98" t="n">
        <f aca="false">I86</f>
        <v>6</v>
      </c>
      <c r="K86" s="99" t="s">
        <v>53</v>
      </c>
      <c r="L86" s="99" t="s">
        <v>54</v>
      </c>
      <c r="M86" s="99" t="s">
        <v>53</v>
      </c>
      <c r="N86" s="98" t="n">
        <f aca="false">P86</f>
        <v>8</v>
      </c>
      <c r="O86" s="100" t="s">
        <v>52</v>
      </c>
      <c r="P86" s="101" t="n">
        <v>8</v>
      </c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19"/>
    </row>
    <row r="87" customFormat="false" ht="15" hidden="false" customHeight="true" outlineLevel="0" collapsed="false">
      <c r="A87" s="5"/>
      <c r="B87" s="36"/>
      <c r="C87" s="10"/>
      <c r="D87" s="102" t="s">
        <v>114</v>
      </c>
      <c r="E87" s="103"/>
      <c r="F87" s="103"/>
      <c r="G87" s="103"/>
      <c r="H87" s="104" t="s">
        <v>115</v>
      </c>
      <c r="I87" s="104"/>
      <c r="J87" s="104"/>
      <c r="K87" s="104"/>
      <c r="L87" s="104"/>
      <c r="M87" s="104"/>
      <c r="N87" s="104"/>
      <c r="O87" s="104"/>
      <c r="P87" s="104"/>
      <c r="Q87" s="105" t="n">
        <f aca="false">Q88+Q89</f>
        <v>3</v>
      </c>
      <c r="R87" s="106" t="n">
        <f aca="false">R88+R89</f>
        <v>3</v>
      </c>
      <c r="S87" s="106" t="n">
        <f aca="false">S88+S89</f>
        <v>4</v>
      </c>
      <c r="T87" s="71" t="n">
        <f aca="false">T88+T89</f>
        <v>9</v>
      </c>
      <c r="U87" s="106" t="n">
        <f aca="false">U88+U89</f>
        <v>5</v>
      </c>
      <c r="V87" s="106" t="n">
        <f aca="false">V88+V89</f>
        <v>8</v>
      </c>
      <c r="W87" s="71" t="n">
        <f aca="false">W88+W89</f>
        <v>5</v>
      </c>
      <c r="X87" s="106" t="n">
        <f aca="false">X88+X89</f>
        <v>6</v>
      </c>
      <c r="Y87" s="106" t="n">
        <f aca="false">Y88+Y89</f>
        <v>5</v>
      </c>
      <c r="Z87" s="71" t="n">
        <f aca="false">Z88+Z89</f>
        <v>6</v>
      </c>
      <c r="AA87" s="106" t="n">
        <f aca="false">AA88+AA89</f>
        <v>7</v>
      </c>
      <c r="AB87" s="106" t="n">
        <f aca="false">AB88+AB89</f>
        <v>13</v>
      </c>
      <c r="AC87" s="71" t="n">
        <f aca="false">AC88+AC89</f>
        <v>11</v>
      </c>
      <c r="AD87" s="106" t="n">
        <f aca="false">AD88+AD89</f>
        <v>8</v>
      </c>
      <c r="AE87" s="106" t="n">
        <f aca="false">AE88+AE89</f>
        <v>4</v>
      </c>
      <c r="AF87" s="71" t="n">
        <f aca="false">AF88+AF89</f>
        <v>9</v>
      </c>
      <c r="AG87" s="106" t="n">
        <f aca="false">AG88+AG89</f>
        <v>5</v>
      </c>
      <c r="AH87" s="106" t="n">
        <f aca="false">AH88+AH89</f>
        <v>12</v>
      </c>
      <c r="AI87" s="106" t="n">
        <f aca="false">AI88+AI89</f>
        <v>8</v>
      </c>
      <c r="AJ87" s="71" t="n">
        <f aca="false">AJ88+AJ89</f>
        <v>5</v>
      </c>
      <c r="AK87" s="106" t="n">
        <f aca="false">AK88+AK89</f>
        <v>6</v>
      </c>
      <c r="AL87" s="71" t="n">
        <f aca="false">AL88+AL89</f>
        <v>6</v>
      </c>
      <c r="AM87" s="106" t="n">
        <f aca="false">AM88+AM89</f>
        <v>0</v>
      </c>
      <c r="AN87" s="106" t="n">
        <f aca="false">AN88+AN89</f>
        <v>0</v>
      </c>
      <c r="AO87" s="106" t="n">
        <f aca="false">AO88+AO89</f>
        <v>0</v>
      </c>
      <c r="AP87" s="106" t="n">
        <f aca="false">AP88+AP89</f>
        <v>0</v>
      </c>
      <c r="AQ87" s="71" t="n">
        <f aca="false">AQ88+AQ89</f>
        <v>0</v>
      </c>
      <c r="AR87" s="106" t="n">
        <f aca="false">AR88+AR89</f>
        <v>0</v>
      </c>
      <c r="AS87" s="106" t="n">
        <f aca="false">AS88+AS89</f>
        <v>0</v>
      </c>
      <c r="AT87" s="19"/>
    </row>
    <row r="88" customFormat="false" ht="22.5" hidden="false" customHeight="false" outlineLevel="0" collapsed="false">
      <c r="A88" s="5"/>
      <c r="B88" s="36"/>
      <c r="C88" s="10"/>
      <c r="D88" s="38" t="s">
        <v>116</v>
      </c>
      <c r="E88" s="107"/>
      <c r="F88" s="107"/>
      <c r="G88" s="107"/>
      <c r="H88" s="40" t="s">
        <v>55</v>
      </c>
      <c r="I88" s="41" t="n">
        <v>3</v>
      </c>
      <c r="J88" s="42" t="n">
        <f aca="false">I88</f>
        <v>3</v>
      </c>
      <c r="K88" s="43" t="s">
        <v>53</v>
      </c>
      <c r="L88" s="43" t="s">
        <v>54</v>
      </c>
      <c r="M88" s="43" t="s">
        <v>53</v>
      </c>
      <c r="N88" s="42" t="n">
        <f aca="false">P88</f>
        <v>4</v>
      </c>
      <c r="O88" s="44" t="s">
        <v>52</v>
      </c>
      <c r="P88" s="45" t="n">
        <v>4</v>
      </c>
      <c r="Q88" s="108" t="n">
        <v>0</v>
      </c>
      <c r="R88" s="79" t="n">
        <v>3</v>
      </c>
      <c r="S88" s="79" t="n">
        <v>3</v>
      </c>
      <c r="T88" s="18" t="n">
        <v>2</v>
      </c>
      <c r="U88" s="79" t="n">
        <v>1</v>
      </c>
      <c r="V88" s="79" t="n">
        <v>2</v>
      </c>
      <c r="W88" s="18" t="n">
        <v>4</v>
      </c>
      <c r="X88" s="79" t="n">
        <v>0</v>
      </c>
      <c r="Y88" s="79" t="n">
        <v>4</v>
      </c>
      <c r="Z88" s="18" t="n">
        <v>3</v>
      </c>
      <c r="AA88" s="79" t="n">
        <v>2</v>
      </c>
      <c r="AB88" s="79" t="n">
        <v>4</v>
      </c>
      <c r="AC88" s="18" t="n">
        <v>2</v>
      </c>
      <c r="AD88" s="79" t="n">
        <v>1</v>
      </c>
      <c r="AE88" s="79" t="n">
        <v>2</v>
      </c>
      <c r="AF88" s="18" t="n">
        <v>2</v>
      </c>
      <c r="AG88" s="79" t="n">
        <v>2</v>
      </c>
      <c r="AH88" s="79" t="n">
        <v>2</v>
      </c>
      <c r="AI88" s="79" t="n">
        <v>2</v>
      </c>
      <c r="AJ88" s="18" t="n">
        <v>1</v>
      </c>
      <c r="AK88" s="79" t="n">
        <v>1</v>
      </c>
      <c r="AL88" s="18" t="n">
        <v>2</v>
      </c>
      <c r="AM88" s="79"/>
      <c r="AN88" s="79"/>
      <c r="AO88" s="79"/>
      <c r="AP88" s="79"/>
      <c r="AQ88" s="18"/>
      <c r="AR88" s="79"/>
      <c r="AS88" s="79"/>
      <c r="AT88" s="19"/>
    </row>
    <row r="89" customFormat="false" ht="15" hidden="false" customHeight="false" outlineLevel="0" collapsed="false">
      <c r="A89" s="5"/>
      <c r="B89" s="36"/>
      <c r="C89" s="10"/>
      <c r="D89" s="38" t="s">
        <v>117</v>
      </c>
      <c r="E89" s="109"/>
      <c r="F89" s="109"/>
      <c r="G89" s="109"/>
      <c r="H89" s="40" t="s">
        <v>55</v>
      </c>
      <c r="I89" s="41" t="n">
        <v>3</v>
      </c>
      <c r="J89" s="42" t="n">
        <f aca="false">I89</f>
        <v>3</v>
      </c>
      <c r="K89" s="43" t="s">
        <v>53</v>
      </c>
      <c r="L89" s="43" t="s">
        <v>54</v>
      </c>
      <c r="M89" s="43" t="s">
        <v>53</v>
      </c>
      <c r="N89" s="42" t="n">
        <f aca="false">P89</f>
        <v>4</v>
      </c>
      <c r="O89" s="44" t="s">
        <v>52</v>
      </c>
      <c r="P89" s="45" t="n">
        <v>4</v>
      </c>
      <c r="Q89" s="108" t="n">
        <v>3</v>
      </c>
      <c r="R89" s="110" t="n">
        <v>0</v>
      </c>
      <c r="S89" s="110" t="n">
        <v>1</v>
      </c>
      <c r="T89" s="18" t="n">
        <v>7</v>
      </c>
      <c r="U89" s="79" t="n">
        <v>4</v>
      </c>
      <c r="V89" s="79" t="n">
        <v>6</v>
      </c>
      <c r="W89" s="18" t="n">
        <v>1</v>
      </c>
      <c r="X89" s="79" t="n">
        <v>6</v>
      </c>
      <c r="Y89" s="79" t="n">
        <v>1</v>
      </c>
      <c r="Z89" s="18" t="n">
        <v>3</v>
      </c>
      <c r="AA89" s="79" t="n">
        <v>5</v>
      </c>
      <c r="AB89" s="79" t="n">
        <v>9</v>
      </c>
      <c r="AC89" s="18" t="n">
        <v>9</v>
      </c>
      <c r="AD89" s="79" t="n">
        <v>7</v>
      </c>
      <c r="AE89" s="79" t="n">
        <v>2</v>
      </c>
      <c r="AF89" s="18" t="n">
        <v>7</v>
      </c>
      <c r="AG89" s="79" t="n">
        <v>3</v>
      </c>
      <c r="AH89" s="79" t="n">
        <v>10</v>
      </c>
      <c r="AI89" s="79" t="n">
        <v>6</v>
      </c>
      <c r="AJ89" s="18" t="n">
        <v>4</v>
      </c>
      <c r="AK89" s="79" t="n">
        <v>5</v>
      </c>
      <c r="AL89" s="18" t="n">
        <v>4</v>
      </c>
      <c r="AM89" s="79"/>
      <c r="AN89" s="79"/>
      <c r="AO89" s="79"/>
      <c r="AP89" s="79"/>
      <c r="AQ89" s="18"/>
      <c r="AR89" s="79"/>
      <c r="AS89" s="79"/>
      <c r="AT89" s="19"/>
    </row>
    <row r="90" customFormat="false" ht="15" hidden="false" customHeight="true" outlineLevel="0" collapsed="false">
      <c r="A90" s="5"/>
      <c r="B90" s="36"/>
      <c r="C90" s="10"/>
      <c r="D90" s="102" t="s">
        <v>114</v>
      </c>
      <c r="E90" s="103"/>
      <c r="F90" s="103"/>
      <c r="G90" s="103"/>
      <c r="H90" s="104" t="s">
        <v>118</v>
      </c>
      <c r="I90" s="104"/>
      <c r="J90" s="104"/>
      <c r="K90" s="104"/>
      <c r="L90" s="104"/>
      <c r="M90" s="104"/>
      <c r="N90" s="104"/>
      <c r="O90" s="104"/>
      <c r="P90" s="104"/>
      <c r="Q90" s="105" t="n">
        <f aca="false">Q91+Q92</f>
        <v>1</v>
      </c>
      <c r="R90" s="106" t="n">
        <f aca="false">R91+R92</f>
        <v>3</v>
      </c>
      <c r="S90" s="106" t="n">
        <f aca="false">S91+S92</f>
        <v>7</v>
      </c>
      <c r="T90" s="71" t="n">
        <f aca="false">T91+T92</f>
        <v>10</v>
      </c>
      <c r="U90" s="106" t="n">
        <f aca="false">U91+U92</f>
        <v>7</v>
      </c>
      <c r="V90" s="106" t="n">
        <f aca="false">V91+V92</f>
        <v>7</v>
      </c>
      <c r="W90" s="71" t="n">
        <f aca="false">W91+W92</f>
        <v>5</v>
      </c>
      <c r="X90" s="106" t="n">
        <f aca="false">X91+X92</f>
        <v>8</v>
      </c>
      <c r="Y90" s="106" t="n">
        <f aca="false">Y91+Y92</f>
        <v>8</v>
      </c>
      <c r="Z90" s="71" t="n">
        <f aca="false">Z91+Z92</f>
        <v>6</v>
      </c>
      <c r="AA90" s="106" t="n">
        <f aca="false">AA91+AA92</f>
        <v>5</v>
      </c>
      <c r="AB90" s="106" t="n">
        <f aca="false">AB91+AB92</f>
        <v>14</v>
      </c>
      <c r="AC90" s="106" t="n">
        <f aca="false">AC91+AC92</f>
        <v>14</v>
      </c>
      <c r="AD90" s="106" t="n">
        <f aca="false">AD91+AD92</f>
        <v>5</v>
      </c>
      <c r="AE90" s="106" t="n">
        <f aca="false">AE91+AE92</f>
        <v>4</v>
      </c>
      <c r="AF90" s="106" t="n">
        <f aca="false">AF91+AF92</f>
        <v>8</v>
      </c>
      <c r="AG90" s="106" t="n">
        <f aca="false">AG91+AG92</f>
        <v>6</v>
      </c>
      <c r="AH90" s="106" t="n">
        <f aca="false">AH91+AH92</f>
        <v>8</v>
      </c>
      <c r="AI90" s="106" t="n">
        <v>8</v>
      </c>
      <c r="AJ90" s="71" t="n">
        <f aca="false">AJ91+AJ92</f>
        <v>7</v>
      </c>
      <c r="AK90" s="106" t="n">
        <f aca="false">AK91+AK92</f>
        <v>5</v>
      </c>
      <c r="AL90" s="71" t="n">
        <f aca="false">AL91+AL92</f>
        <v>6</v>
      </c>
      <c r="AM90" s="106" t="n">
        <f aca="false">AM91+AM92</f>
        <v>0</v>
      </c>
      <c r="AN90" s="106" t="n">
        <f aca="false">AN91+AN92</f>
        <v>0</v>
      </c>
      <c r="AO90" s="106" t="n">
        <f aca="false">AO91+AO92</f>
        <v>0</v>
      </c>
      <c r="AP90" s="106" t="n">
        <f aca="false">AP91+AP92</f>
        <v>0</v>
      </c>
      <c r="AQ90" s="71" t="n">
        <f aca="false">AQ91+AQ92</f>
        <v>0</v>
      </c>
      <c r="AR90" s="106" t="n">
        <f aca="false">AR91+AR92</f>
        <v>0</v>
      </c>
      <c r="AS90" s="106" t="n">
        <f aca="false">AS91+AS92</f>
        <v>0</v>
      </c>
      <c r="AT90" s="19"/>
    </row>
    <row r="91" customFormat="false" ht="22.5" hidden="false" customHeight="false" outlineLevel="0" collapsed="false">
      <c r="A91" s="5"/>
      <c r="B91" s="36"/>
      <c r="C91" s="10"/>
      <c r="D91" s="38" t="s">
        <v>116</v>
      </c>
      <c r="E91" s="111"/>
      <c r="F91" s="111"/>
      <c r="G91" s="111"/>
      <c r="H91" s="40" t="s">
        <v>55</v>
      </c>
      <c r="I91" s="41" t="n">
        <v>3</v>
      </c>
      <c r="J91" s="42" t="n">
        <f aca="false">I91</f>
        <v>3</v>
      </c>
      <c r="K91" s="43" t="s">
        <v>53</v>
      </c>
      <c r="L91" s="43" t="s">
        <v>54</v>
      </c>
      <c r="M91" s="43" t="s">
        <v>53</v>
      </c>
      <c r="N91" s="42" t="n">
        <f aca="false">P91</f>
        <v>4</v>
      </c>
      <c r="O91" s="44" t="s">
        <v>52</v>
      </c>
      <c r="P91" s="45" t="n">
        <v>4</v>
      </c>
      <c r="Q91" s="108" t="n">
        <v>0</v>
      </c>
      <c r="R91" s="110" t="n">
        <v>3</v>
      </c>
      <c r="S91" s="110" t="n">
        <v>3</v>
      </c>
      <c r="T91" s="18" t="n">
        <v>2</v>
      </c>
      <c r="U91" s="79" t="n">
        <v>1</v>
      </c>
      <c r="V91" s="79" t="n">
        <v>2</v>
      </c>
      <c r="W91" s="18" t="n">
        <v>2</v>
      </c>
      <c r="X91" s="79" t="n">
        <v>2</v>
      </c>
      <c r="Y91" s="79" t="n">
        <v>1</v>
      </c>
      <c r="Z91" s="18" t="n">
        <v>3</v>
      </c>
      <c r="AA91" s="79" t="n">
        <v>2</v>
      </c>
      <c r="AB91" s="79" t="n">
        <v>4</v>
      </c>
      <c r="AC91" s="18" t="n">
        <v>1</v>
      </c>
      <c r="AD91" s="79" t="n">
        <v>1</v>
      </c>
      <c r="AE91" s="79" t="n">
        <v>1</v>
      </c>
      <c r="AF91" s="18" t="n">
        <v>2</v>
      </c>
      <c r="AG91" s="79" t="n">
        <v>2</v>
      </c>
      <c r="AH91" s="79" t="n">
        <v>2</v>
      </c>
      <c r="AI91" s="79" t="n">
        <v>4</v>
      </c>
      <c r="AJ91" s="18" t="n">
        <v>3</v>
      </c>
      <c r="AK91" s="79" t="n">
        <v>1</v>
      </c>
      <c r="AL91" s="18" t="n">
        <v>1</v>
      </c>
      <c r="AM91" s="79"/>
      <c r="AN91" s="79"/>
      <c r="AO91" s="79"/>
      <c r="AP91" s="79"/>
      <c r="AQ91" s="18"/>
      <c r="AR91" s="79"/>
      <c r="AS91" s="79"/>
      <c r="AT91" s="19"/>
    </row>
    <row r="92" customFormat="false" ht="15" hidden="false" customHeight="false" outlineLevel="0" collapsed="false">
      <c r="A92" s="5"/>
      <c r="B92" s="36"/>
      <c r="C92" s="10"/>
      <c r="D92" s="38" t="s">
        <v>117</v>
      </c>
      <c r="E92" s="111"/>
      <c r="F92" s="111"/>
      <c r="G92" s="111"/>
      <c r="H92" s="40" t="s">
        <v>55</v>
      </c>
      <c r="I92" s="41" t="n">
        <v>3</v>
      </c>
      <c r="J92" s="42" t="n">
        <f aca="false">I92</f>
        <v>3</v>
      </c>
      <c r="K92" s="43" t="s">
        <v>53</v>
      </c>
      <c r="L92" s="43" t="s">
        <v>54</v>
      </c>
      <c r="M92" s="43" t="s">
        <v>53</v>
      </c>
      <c r="N92" s="42" t="n">
        <f aca="false">P92</f>
        <v>4</v>
      </c>
      <c r="O92" s="44" t="s">
        <v>52</v>
      </c>
      <c r="P92" s="45" t="n">
        <v>4</v>
      </c>
      <c r="Q92" s="108" t="n">
        <v>1</v>
      </c>
      <c r="R92" s="110" t="n">
        <v>0</v>
      </c>
      <c r="S92" s="110" t="n">
        <v>4</v>
      </c>
      <c r="T92" s="18" t="n">
        <v>8</v>
      </c>
      <c r="U92" s="79" t="n">
        <v>6</v>
      </c>
      <c r="V92" s="79" t="n">
        <v>5</v>
      </c>
      <c r="W92" s="18" t="n">
        <v>3</v>
      </c>
      <c r="X92" s="79" t="n">
        <v>6</v>
      </c>
      <c r="Y92" s="79" t="n">
        <v>7</v>
      </c>
      <c r="Z92" s="18" t="n">
        <v>3</v>
      </c>
      <c r="AA92" s="79" t="n">
        <v>3</v>
      </c>
      <c r="AB92" s="79" t="n">
        <v>10</v>
      </c>
      <c r="AC92" s="18" t="n">
        <v>13</v>
      </c>
      <c r="AD92" s="79" t="n">
        <v>4</v>
      </c>
      <c r="AE92" s="79" t="n">
        <v>3</v>
      </c>
      <c r="AF92" s="18" t="n">
        <v>6</v>
      </c>
      <c r="AG92" s="79" t="n">
        <v>4</v>
      </c>
      <c r="AH92" s="79" t="n">
        <v>6</v>
      </c>
      <c r="AI92" s="79" t="n">
        <v>4</v>
      </c>
      <c r="AJ92" s="18" t="n">
        <v>4</v>
      </c>
      <c r="AK92" s="79" t="n">
        <v>4</v>
      </c>
      <c r="AL92" s="18" t="n">
        <v>5</v>
      </c>
      <c r="AM92" s="79"/>
      <c r="AN92" s="79"/>
      <c r="AO92" s="79"/>
      <c r="AP92" s="79"/>
      <c r="AQ92" s="18"/>
      <c r="AR92" s="79"/>
      <c r="AS92" s="79"/>
      <c r="AT92" s="8"/>
    </row>
    <row r="93" customFormat="false" ht="15" hidden="false" customHeight="true" outlineLevel="0" collapsed="false">
      <c r="A93" s="5"/>
      <c r="B93" s="36"/>
      <c r="C93" s="10"/>
      <c r="D93" s="102" t="s">
        <v>114</v>
      </c>
      <c r="E93" s="112"/>
      <c r="F93" s="112"/>
      <c r="G93" s="112"/>
      <c r="H93" s="104" t="s">
        <v>119</v>
      </c>
      <c r="I93" s="104"/>
      <c r="J93" s="104"/>
      <c r="K93" s="104"/>
      <c r="L93" s="104"/>
      <c r="M93" s="104"/>
      <c r="N93" s="104"/>
      <c r="O93" s="104"/>
      <c r="P93" s="104"/>
      <c r="Q93" s="105" t="n">
        <f aca="false">Q94+Q95</f>
        <v>2</v>
      </c>
      <c r="R93" s="106" t="n">
        <f aca="false">R94+R95</f>
        <v>5</v>
      </c>
      <c r="S93" s="106" t="n">
        <f aca="false">S94+S95</f>
        <v>3</v>
      </c>
      <c r="T93" s="71" t="n">
        <f aca="false">T94+T95</f>
        <v>9</v>
      </c>
      <c r="U93" s="106" t="n">
        <f aca="false">U94+U95</f>
        <v>2</v>
      </c>
      <c r="V93" s="106" t="n">
        <f aca="false">V94+V95</f>
        <v>3</v>
      </c>
      <c r="W93" s="71" t="n">
        <f aca="false">W94+W95</f>
        <v>4</v>
      </c>
      <c r="X93" s="106" t="n">
        <f aca="false">X94+X95</f>
        <v>5</v>
      </c>
      <c r="Y93" s="106" t="n">
        <f aca="false">Y94+Y95</f>
        <v>6</v>
      </c>
      <c r="Z93" s="71" t="n">
        <f aca="false">Z94+Z95</f>
        <v>10</v>
      </c>
      <c r="AA93" s="106" t="n">
        <f aca="false">AA94+AA95</f>
        <v>7</v>
      </c>
      <c r="AB93" s="106" t="n">
        <f aca="false">AB94+AB95</f>
        <v>8</v>
      </c>
      <c r="AC93" s="106" t="n">
        <f aca="false">AC94+AC95</f>
        <v>11</v>
      </c>
      <c r="AD93" s="106" t="n">
        <f aca="false">AD94+AD95</f>
        <v>8</v>
      </c>
      <c r="AE93" s="106" t="n">
        <f aca="false">AE94+AE95</f>
        <v>3</v>
      </c>
      <c r="AF93" s="71" t="n">
        <f aca="false">AF94+AF95</f>
        <v>5</v>
      </c>
      <c r="AG93" s="106" t="n">
        <f aca="false">AG94+AG95</f>
        <v>6</v>
      </c>
      <c r="AH93" s="106" t="n">
        <f aca="false">AH94+AH95</f>
        <v>7</v>
      </c>
      <c r="AI93" s="106" t="n">
        <f aca="false">AI94+AI95</f>
        <v>4</v>
      </c>
      <c r="AJ93" s="71" t="n">
        <f aca="false">AJ94+AJ95</f>
        <v>4</v>
      </c>
      <c r="AK93" s="106" t="n">
        <f aca="false">AK94+AK95</f>
        <v>7</v>
      </c>
      <c r="AL93" s="71" t="n">
        <f aca="false">AL94+AL95</f>
        <v>5</v>
      </c>
      <c r="AM93" s="106" t="n">
        <f aca="false">AM94+AM95</f>
        <v>0</v>
      </c>
      <c r="AN93" s="106" t="n">
        <f aca="false">AN94+AN95</f>
        <v>0</v>
      </c>
      <c r="AO93" s="106" t="n">
        <f aca="false">AO94+AO95</f>
        <v>0</v>
      </c>
      <c r="AP93" s="106" t="n">
        <f aca="false">AP94+AP95</f>
        <v>0</v>
      </c>
      <c r="AQ93" s="71" t="n">
        <f aca="false">AQ94+AQ95</f>
        <v>0</v>
      </c>
      <c r="AR93" s="106" t="n">
        <f aca="false">AR94+AR95</f>
        <v>0</v>
      </c>
      <c r="AS93" s="106" t="n">
        <f aca="false">AS94+AS95</f>
        <v>0</v>
      </c>
      <c r="AT93" s="8"/>
    </row>
    <row r="94" customFormat="false" ht="22.5" hidden="false" customHeight="false" outlineLevel="0" collapsed="false">
      <c r="A94" s="5"/>
      <c r="B94" s="36"/>
      <c r="C94" s="10"/>
      <c r="D94" s="38" t="s">
        <v>116</v>
      </c>
      <c r="E94" s="19"/>
      <c r="F94" s="19"/>
      <c r="G94" s="19"/>
      <c r="H94" s="40" t="s">
        <v>55</v>
      </c>
      <c r="I94" s="41" t="n">
        <v>3</v>
      </c>
      <c r="J94" s="42" t="n">
        <f aca="false">I94</f>
        <v>3</v>
      </c>
      <c r="K94" s="43" t="s">
        <v>53</v>
      </c>
      <c r="L94" s="43" t="s">
        <v>54</v>
      </c>
      <c r="M94" s="43" t="s">
        <v>53</v>
      </c>
      <c r="N94" s="42" t="n">
        <f aca="false">P94</f>
        <v>4</v>
      </c>
      <c r="O94" s="44" t="s">
        <v>52</v>
      </c>
      <c r="P94" s="45" t="n">
        <v>4</v>
      </c>
      <c r="Q94" s="108" t="n">
        <v>0</v>
      </c>
      <c r="R94" s="110" t="n">
        <v>2</v>
      </c>
      <c r="S94" s="110" t="n">
        <v>3</v>
      </c>
      <c r="T94" s="18" t="n">
        <v>1</v>
      </c>
      <c r="U94" s="79" t="n">
        <v>0</v>
      </c>
      <c r="V94" s="79" t="n">
        <v>1</v>
      </c>
      <c r="W94" s="18" t="n">
        <v>0</v>
      </c>
      <c r="X94" s="79" t="n">
        <v>2</v>
      </c>
      <c r="Y94" s="79" t="n">
        <v>2</v>
      </c>
      <c r="Z94" s="18" t="n">
        <v>7</v>
      </c>
      <c r="AA94" s="79" t="n">
        <v>4</v>
      </c>
      <c r="AB94" s="79" t="n">
        <v>0</v>
      </c>
      <c r="AC94" s="18" t="n">
        <v>3</v>
      </c>
      <c r="AD94" s="79" t="n">
        <v>2</v>
      </c>
      <c r="AE94" s="79" t="n">
        <v>0</v>
      </c>
      <c r="AF94" s="18" t="n">
        <v>3</v>
      </c>
      <c r="AG94" s="79" t="n">
        <v>3</v>
      </c>
      <c r="AH94" s="79" t="n">
        <v>3</v>
      </c>
      <c r="AI94" s="79" t="n">
        <v>3</v>
      </c>
      <c r="AJ94" s="18" t="n">
        <v>1</v>
      </c>
      <c r="AK94" s="79" t="n">
        <v>2</v>
      </c>
      <c r="AL94" s="18" t="n">
        <v>1</v>
      </c>
      <c r="AM94" s="79"/>
      <c r="AN94" s="79"/>
      <c r="AO94" s="79"/>
      <c r="AP94" s="79"/>
      <c r="AQ94" s="18"/>
      <c r="AR94" s="79"/>
      <c r="AS94" s="79"/>
      <c r="AT94" s="8"/>
    </row>
    <row r="95" customFormat="false" ht="15" hidden="false" customHeight="false" outlineLevel="0" collapsed="false">
      <c r="A95" s="5"/>
      <c r="B95" s="36"/>
      <c r="C95" s="10"/>
      <c r="D95" s="38" t="s">
        <v>117</v>
      </c>
      <c r="E95" s="19"/>
      <c r="F95" s="19"/>
      <c r="G95" s="19"/>
      <c r="H95" s="40" t="s">
        <v>55</v>
      </c>
      <c r="I95" s="41" t="n">
        <v>3</v>
      </c>
      <c r="J95" s="42" t="n">
        <f aca="false">I95</f>
        <v>3</v>
      </c>
      <c r="K95" s="43" t="s">
        <v>53</v>
      </c>
      <c r="L95" s="43" t="s">
        <v>54</v>
      </c>
      <c r="M95" s="43" t="s">
        <v>53</v>
      </c>
      <c r="N95" s="42" t="n">
        <f aca="false">P95</f>
        <v>4</v>
      </c>
      <c r="O95" s="44" t="s">
        <v>52</v>
      </c>
      <c r="P95" s="45" t="n">
        <v>4</v>
      </c>
      <c r="Q95" s="108" t="n">
        <v>2</v>
      </c>
      <c r="R95" s="110" t="n">
        <v>3</v>
      </c>
      <c r="S95" s="110" t="n">
        <v>0</v>
      </c>
      <c r="T95" s="18" t="n">
        <v>8</v>
      </c>
      <c r="U95" s="79" t="n">
        <v>2</v>
      </c>
      <c r="V95" s="79" t="n">
        <v>2</v>
      </c>
      <c r="W95" s="18" t="n">
        <v>4</v>
      </c>
      <c r="X95" s="79" t="n">
        <v>3</v>
      </c>
      <c r="Y95" s="79" t="n">
        <v>4</v>
      </c>
      <c r="Z95" s="18" t="n">
        <v>3</v>
      </c>
      <c r="AA95" s="79" t="n">
        <v>3</v>
      </c>
      <c r="AB95" s="79" t="n">
        <v>8</v>
      </c>
      <c r="AC95" s="18" t="n">
        <v>8</v>
      </c>
      <c r="AD95" s="79" t="n">
        <v>6</v>
      </c>
      <c r="AE95" s="79" t="n">
        <v>3</v>
      </c>
      <c r="AF95" s="18" t="n">
        <v>2</v>
      </c>
      <c r="AG95" s="79" t="n">
        <v>3</v>
      </c>
      <c r="AH95" s="79" t="n">
        <v>4</v>
      </c>
      <c r="AI95" s="79" t="n">
        <v>1</v>
      </c>
      <c r="AJ95" s="18" t="n">
        <v>3</v>
      </c>
      <c r="AK95" s="79" t="n">
        <v>5</v>
      </c>
      <c r="AL95" s="18" t="n">
        <v>4</v>
      </c>
      <c r="AM95" s="79"/>
      <c r="AN95" s="79"/>
      <c r="AO95" s="79"/>
      <c r="AP95" s="79"/>
      <c r="AQ95" s="18"/>
      <c r="AR95" s="79"/>
      <c r="AS95" s="79"/>
      <c r="AT95" s="8"/>
    </row>
    <row r="96" customFormat="false" ht="15" hidden="false" customHeight="true" outlineLevel="0" collapsed="false">
      <c r="A96" s="5"/>
      <c r="B96" s="36"/>
      <c r="C96" s="10"/>
      <c r="D96" s="102" t="s">
        <v>114</v>
      </c>
      <c r="E96" s="112"/>
      <c r="F96" s="112"/>
      <c r="G96" s="112"/>
      <c r="H96" s="104" t="s">
        <v>120</v>
      </c>
      <c r="I96" s="104"/>
      <c r="J96" s="104"/>
      <c r="K96" s="104"/>
      <c r="L96" s="104"/>
      <c r="M96" s="104"/>
      <c r="N96" s="104"/>
      <c r="O96" s="104"/>
      <c r="P96" s="104"/>
      <c r="Q96" s="105" t="n">
        <f aca="false">Q97+Q98</f>
        <v>1</v>
      </c>
      <c r="R96" s="106" t="n">
        <f aca="false">R97+R98</f>
        <v>5</v>
      </c>
      <c r="S96" s="106" t="n">
        <f aca="false">S97+S98</f>
        <v>3</v>
      </c>
      <c r="T96" s="71" t="n">
        <f aca="false">T97+T98</f>
        <v>4</v>
      </c>
      <c r="U96" s="106" t="n">
        <f aca="false">U97+U98</f>
        <v>9</v>
      </c>
      <c r="V96" s="106" t="n">
        <f aca="false">V97+V98</f>
        <v>12</v>
      </c>
      <c r="W96" s="71" t="n">
        <f aca="false">W97+W98</f>
        <v>8</v>
      </c>
      <c r="X96" s="106" t="n">
        <f aca="false">X97+X98</f>
        <v>5</v>
      </c>
      <c r="Y96" s="106" t="n">
        <f aca="false">Y97+Y98</f>
        <v>6</v>
      </c>
      <c r="Z96" s="71" t="n">
        <f aca="false">Z97+Z98</f>
        <v>6</v>
      </c>
      <c r="AA96" s="106" t="n">
        <f aca="false">AA97+AA98</f>
        <v>4</v>
      </c>
      <c r="AB96" s="106" t="n">
        <f aca="false">AB97+AB98</f>
        <v>9</v>
      </c>
      <c r="AC96" s="71" t="n">
        <f aca="false">AC97+AC98</f>
        <v>10</v>
      </c>
      <c r="AD96" s="71" t="n">
        <f aca="false">AD97+AD98</f>
        <v>9</v>
      </c>
      <c r="AE96" s="71" t="n">
        <f aca="false">AE97+AE98</f>
        <v>4</v>
      </c>
      <c r="AF96" s="71" t="n">
        <f aca="false">AF97+AF98</f>
        <v>3</v>
      </c>
      <c r="AG96" s="106" t="n">
        <f aca="false">AG97+AG98</f>
        <v>5</v>
      </c>
      <c r="AH96" s="106" t="n">
        <f aca="false">AH97+AH98</f>
        <v>7</v>
      </c>
      <c r="AI96" s="106" t="n">
        <f aca="false">AI97+AI98</f>
        <v>6</v>
      </c>
      <c r="AJ96" s="71" t="n">
        <f aca="false">AJ97+AJ98</f>
        <v>7</v>
      </c>
      <c r="AK96" s="106" t="n">
        <f aca="false">AK97+AK98</f>
        <v>7</v>
      </c>
      <c r="AL96" s="71" t="n">
        <f aca="false">AL97+AL98</f>
        <v>9</v>
      </c>
      <c r="AM96" s="106" t="n">
        <f aca="false">AM97+AM98</f>
        <v>0</v>
      </c>
      <c r="AN96" s="106" t="n">
        <f aca="false">AN97+AN98</f>
        <v>0</v>
      </c>
      <c r="AO96" s="106" t="n">
        <f aca="false">AO97+AO98</f>
        <v>0</v>
      </c>
      <c r="AP96" s="106" t="n">
        <f aca="false">AP97+AP98</f>
        <v>0</v>
      </c>
      <c r="AQ96" s="71" t="n">
        <f aca="false">AQ97+AQ98</f>
        <v>0</v>
      </c>
      <c r="AR96" s="106" t="n">
        <f aca="false">AR97+AR98</f>
        <v>0</v>
      </c>
      <c r="AS96" s="106" t="n">
        <f aca="false">AS97+AS98</f>
        <v>0</v>
      </c>
      <c r="AT96" s="8"/>
    </row>
    <row r="97" customFormat="false" ht="22.5" hidden="false" customHeight="false" outlineLevel="0" collapsed="false">
      <c r="A97" s="5"/>
      <c r="B97" s="36"/>
      <c r="C97" s="10"/>
      <c r="D97" s="38" t="s">
        <v>116</v>
      </c>
      <c r="E97" s="19"/>
      <c r="F97" s="19"/>
      <c r="G97" s="19"/>
      <c r="H97" s="40" t="s">
        <v>55</v>
      </c>
      <c r="I97" s="41" t="n">
        <v>3</v>
      </c>
      <c r="J97" s="42" t="n">
        <f aca="false">I97</f>
        <v>3</v>
      </c>
      <c r="K97" s="43" t="s">
        <v>53</v>
      </c>
      <c r="L97" s="43" t="s">
        <v>54</v>
      </c>
      <c r="M97" s="43" t="s">
        <v>53</v>
      </c>
      <c r="N97" s="42" t="n">
        <f aca="false">P97</f>
        <v>4</v>
      </c>
      <c r="O97" s="44" t="s">
        <v>52</v>
      </c>
      <c r="P97" s="45" t="n">
        <v>4</v>
      </c>
      <c r="Q97" s="108" t="n">
        <v>0</v>
      </c>
      <c r="R97" s="110" t="n">
        <v>3</v>
      </c>
      <c r="S97" s="110" t="n">
        <v>3</v>
      </c>
      <c r="T97" s="18" t="n">
        <v>2</v>
      </c>
      <c r="U97" s="79" t="n">
        <v>2</v>
      </c>
      <c r="V97" s="79" t="n">
        <v>2</v>
      </c>
      <c r="W97" s="18" t="n">
        <v>1</v>
      </c>
      <c r="X97" s="79" t="n">
        <v>2</v>
      </c>
      <c r="Y97" s="79" t="n">
        <v>2</v>
      </c>
      <c r="Z97" s="18" t="n">
        <v>4</v>
      </c>
      <c r="AA97" s="79" t="n">
        <v>0</v>
      </c>
      <c r="AB97" s="79" t="n">
        <v>1</v>
      </c>
      <c r="AC97" s="18" t="n">
        <v>1</v>
      </c>
      <c r="AD97" s="79" t="n">
        <v>1</v>
      </c>
      <c r="AE97" s="79" t="n">
        <v>1</v>
      </c>
      <c r="AF97" s="18" t="n">
        <v>0</v>
      </c>
      <c r="AG97" s="79" t="n">
        <v>1</v>
      </c>
      <c r="AH97" s="79" t="n">
        <v>2</v>
      </c>
      <c r="AI97" s="79" t="n">
        <v>5</v>
      </c>
      <c r="AJ97" s="18" t="n">
        <v>1</v>
      </c>
      <c r="AK97" s="79" t="n">
        <v>0</v>
      </c>
      <c r="AL97" s="18" t="n">
        <v>1</v>
      </c>
      <c r="AM97" s="79"/>
      <c r="AN97" s="79"/>
      <c r="AO97" s="79"/>
      <c r="AP97" s="79"/>
      <c r="AQ97" s="18"/>
      <c r="AR97" s="79"/>
      <c r="AS97" s="79"/>
      <c r="AT97" s="8"/>
    </row>
    <row r="98" customFormat="false" ht="15" hidden="false" customHeight="false" outlineLevel="0" collapsed="false">
      <c r="A98" s="5"/>
      <c r="B98" s="36"/>
      <c r="C98" s="10"/>
      <c r="D98" s="38" t="s">
        <v>117</v>
      </c>
      <c r="E98" s="19"/>
      <c r="F98" s="19"/>
      <c r="G98" s="19"/>
      <c r="H98" s="40" t="s">
        <v>55</v>
      </c>
      <c r="I98" s="41" t="n">
        <v>3</v>
      </c>
      <c r="J98" s="42" t="n">
        <f aca="false">I98</f>
        <v>3</v>
      </c>
      <c r="K98" s="43" t="s">
        <v>53</v>
      </c>
      <c r="L98" s="43" t="s">
        <v>54</v>
      </c>
      <c r="M98" s="43" t="s">
        <v>53</v>
      </c>
      <c r="N98" s="42" t="n">
        <f aca="false">P98</f>
        <v>4</v>
      </c>
      <c r="O98" s="44" t="s">
        <v>52</v>
      </c>
      <c r="P98" s="45" t="n">
        <v>4</v>
      </c>
      <c r="Q98" s="108" t="n">
        <v>1</v>
      </c>
      <c r="R98" s="110" t="n">
        <v>2</v>
      </c>
      <c r="S98" s="110" t="n">
        <v>0</v>
      </c>
      <c r="T98" s="18" t="n">
        <v>2</v>
      </c>
      <c r="U98" s="79" t="n">
        <v>7</v>
      </c>
      <c r="V98" s="79" t="n">
        <v>10</v>
      </c>
      <c r="W98" s="18" t="n">
        <v>7</v>
      </c>
      <c r="X98" s="79" t="n">
        <v>3</v>
      </c>
      <c r="Y98" s="79" t="n">
        <v>4</v>
      </c>
      <c r="Z98" s="18" t="n">
        <v>2</v>
      </c>
      <c r="AA98" s="79" t="n">
        <v>4</v>
      </c>
      <c r="AB98" s="79" t="n">
        <v>8</v>
      </c>
      <c r="AC98" s="18" t="n">
        <v>9</v>
      </c>
      <c r="AD98" s="79" t="n">
        <v>8</v>
      </c>
      <c r="AE98" s="79" t="n">
        <v>3</v>
      </c>
      <c r="AF98" s="18" t="n">
        <v>3</v>
      </c>
      <c r="AG98" s="79" t="n">
        <v>4</v>
      </c>
      <c r="AH98" s="79" t="n">
        <v>5</v>
      </c>
      <c r="AI98" s="79" t="n">
        <v>1</v>
      </c>
      <c r="AJ98" s="18" t="n">
        <v>6</v>
      </c>
      <c r="AK98" s="79" t="n">
        <v>7</v>
      </c>
      <c r="AL98" s="18" t="n">
        <v>8</v>
      </c>
      <c r="AM98" s="79"/>
      <c r="AN98" s="79"/>
      <c r="AO98" s="79"/>
      <c r="AP98" s="79"/>
      <c r="AQ98" s="18"/>
      <c r="AR98" s="79"/>
      <c r="AS98" s="79"/>
      <c r="AT98" s="8"/>
    </row>
    <row r="99" customFormat="false" ht="15" hidden="false" customHeight="true" outlineLevel="0" collapsed="false">
      <c r="A99" s="5"/>
      <c r="B99" s="113"/>
      <c r="C99" s="10"/>
      <c r="D99" s="102" t="s">
        <v>114</v>
      </c>
      <c r="E99" s="112"/>
      <c r="F99" s="112"/>
      <c r="G99" s="112"/>
      <c r="H99" s="104" t="s">
        <v>121</v>
      </c>
      <c r="I99" s="104"/>
      <c r="J99" s="104"/>
      <c r="K99" s="104"/>
      <c r="L99" s="104"/>
      <c r="M99" s="104"/>
      <c r="N99" s="104"/>
      <c r="O99" s="104"/>
      <c r="P99" s="104"/>
      <c r="Q99" s="105" t="n">
        <f aca="false">Q100+Q101</f>
        <v>4</v>
      </c>
      <c r="R99" s="106" t="n">
        <f aca="false">R100+R101</f>
        <v>6</v>
      </c>
      <c r="S99" s="106" t="n">
        <f aca="false">S100+S101</f>
        <v>7</v>
      </c>
      <c r="T99" s="71" t="n">
        <f aca="false">T100+T101</f>
        <v>7</v>
      </c>
      <c r="U99" s="106" t="n">
        <f aca="false">U100+U101</f>
        <v>11</v>
      </c>
      <c r="V99" s="106" t="n">
        <f aca="false">V100+V101</f>
        <v>7</v>
      </c>
      <c r="W99" s="71" t="n">
        <f aca="false">W100+W101</f>
        <v>11</v>
      </c>
      <c r="X99" s="106" t="n">
        <f aca="false">X100+X101</f>
        <v>7</v>
      </c>
      <c r="Y99" s="106" t="n">
        <f aca="false">Y100+Y101</f>
        <v>7</v>
      </c>
      <c r="Z99" s="71" t="n">
        <f aca="false">Z100+Z101</f>
        <v>6</v>
      </c>
      <c r="AA99" s="106" t="n">
        <f aca="false">AA100+AA101</f>
        <v>12</v>
      </c>
      <c r="AB99" s="106" t="n">
        <f aca="false">AB100+AB101</f>
        <v>8</v>
      </c>
      <c r="AC99" s="71" t="n">
        <f aca="false">AC100+AC101</f>
        <v>11</v>
      </c>
      <c r="AD99" s="106" t="n">
        <f aca="false">AD100+AD101</f>
        <v>10</v>
      </c>
      <c r="AE99" s="106" t="n">
        <f aca="false">AE100+AE101</f>
        <v>4</v>
      </c>
      <c r="AF99" s="71" t="n">
        <f aca="false">AF100+AF101</f>
        <v>3</v>
      </c>
      <c r="AG99" s="106" t="n">
        <f aca="false">AG100+AG101</f>
        <v>7</v>
      </c>
      <c r="AH99" s="106" t="n">
        <f aca="false">AH100+AH101</f>
        <v>7</v>
      </c>
      <c r="AI99" s="106" t="n">
        <f aca="false">AI100+AI101</f>
        <v>6</v>
      </c>
      <c r="AJ99" s="71" t="n">
        <f aca="false">AJ100+AJ101</f>
        <v>7</v>
      </c>
      <c r="AK99" s="106" t="n">
        <f aca="false">AK100+AK101</f>
        <v>7</v>
      </c>
      <c r="AL99" s="71" t="n">
        <f aca="false">AL100+AL101</f>
        <v>7</v>
      </c>
      <c r="AM99" s="106" t="n">
        <f aca="false">AM100+AM101</f>
        <v>0</v>
      </c>
      <c r="AN99" s="106" t="n">
        <f aca="false">AN100+AN101</f>
        <v>0</v>
      </c>
      <c r="AO99" s="106" t="n">
        <f aca="false">AO100+AO101</f>
        <v>0</v>
      </c>
      <c r="AP99" s="106" t="n">
        <f aca="false">AP100+AP101</f>
        <v>0</v>
      </c>
      <c r="AQ99" s="71" t="n">
        <f aca="false">AQ100+AQ101</f>
        <v>0</v>
      </c>
      <c r="AR99" s="106" t="n">
        <f aca="false">AR100+AR101</f>
        <v>0</v>
      </c>
      <c r="AS99" s="106" t="n">
        <f aca="false">AS100+AS101</f>
        <v>0</v>
      </c>
      <c r="AT99" s="8"/>
    </row>
    <row r="100" customFormat="false" ht="22.5" hidden="false" customHeight="false" outlineLevel="0" collapsed="false">
      <c r="A100" s="5"/>
      <c r="B100" s="113"/>
      <c r="C100" s="10"/>
      <c r="D100" s="38" t="s">
        <v>116</v>
      </c>
      <c r="E100" s="19"/>
      <c r="F100" s="19"/>
      <c r="G100" s="19"/>
      <c r="H100" s="40" t="s">
        <v>55</v>
      </c>
      <c r="I100" s="41" t="n">
        <v>3</v>
      </c>
      <c r="J100" s="42" t="n">
        <f aca="false">I100</f>
        <v>3</v>
      </c>
      <c r="K100" s="43" t="s">
        <v>53</v>
      </c>
      <c r="L100" s="43" t="s">
        <v>54</v>
      </c>
      <c r="M100" s="43" t="s">
        <v>53</v>
      </c>
      <c r="N100" s="42" t="n">
        <f aca="false">P100</f>
        <v>4</v>
      </c>
      <c r="O100" s="44" t="s">
        <v>52</v>
      </c>
      <c r="P100" s="45" t="n">
        <v>4</v>
      </c>
      <c r="Q100" s="108" t="n">
        <v>1</v>
      </c>
      <c r="R100" s="110" t="n">
        <v>3</v>
      </c>
      <c r="S100" s="110" t="n">
        <v>3</v>
      </c>
      <c r="T100" s="18" t="n">
        <v>5</v>
      </c>
      <c r="U100" s="79" t="n">
        <v>3</v>
      </c>
      <c r="V100" s="79" t="n">
        <v>2</v>
      </c>
      <c r="W100" s="18" t="n">
        <v>5</v>
      </c>
      <c r="X100" s="79" t="n">
        <v>1</v>
      </c>
      <c r="Y100" s="79" t="n">
        <v>1</v>
      </c>
      <c r="Z100" s="18" t="n">
        <v>3</v>
      </c>
      <c r="AA100" s="79" t="n">
        <v>3</v>
      </c>
      <c r="AB100" s="79" t="n">
        <v>2</v>
      </c>
      <c r="AC100" s="18" t="n">
        <v>2</v>
      </c>
      <c r="AD100" s="79" t="n">
        <v>1</v>
      </c>
      <c r="AE100" s="79" t="n">
        <v>1</v>
      </c>
      <c r="AF100" s="18" t="n">
        <v>0</v>
      </c>
      <c r="AG100" s="79" t="n">
        <v>1</v>
      </c>
      <c r="AH100" s="79" t="n">
        <v>4</v>
      </c>
      <c r="AI100" s="79" t="n">
        <v>4</v>
      </c>
      <c r="AJ100" s="18" t="n">
        <v>1</v>
      </c>
      <c r="AK100" s="79" t="n">
        <v>2</v>
      </c>
      <c r="AL100" s="18" t="n">
        <v>1</v>
      </c>
      <c r="AM100" s="79"/>
      <c r="AN100" s="79"/>
      <c r="AO100" s="79"/>
      <c r="AP100" s="79"/>
      <c r="AQ100" s="18"/>
      <c r="AR100" s="79"/>
      <c r="AS100" s="79"/>
      <c r="AT100" s="8"/>
    </row>
    <row r="101" customFormat="false" ht="15" hidden="false" customHeight="false" outlineLevel="0" collapsed="false">
      <c r="A101" s="5"/>
      <c r="B101" s="113"/>
      <c r="C101" s="10"/>
      <c r="D101" s="38" t="s">
        <v>117</v>
      </c>
      <c r="E101" s="19"/>
      <c r="F101" s="19"/>
      <c r="G101" s="19"/>
      <c r="H101" s="40" t="s">
        <v>55</v>
      </c>
      <c r="I101" s="41" t="n">
        <v>3</v>
      </c>
      <c r="J101" s="42" t="n">
        <f aca="false">I101</f>
        <v>3</v>
      </c>
      <c r="K101" s="43" t="s">
        <v>53</v>
      </c>
      <c r="L101" s="43" t="s">
        <v>54</v>
      </c>
      <c r="M101" s="43" t="s">
        <v>53</v>
      </c>
      <c r="N101" s="42" t="n">
        <f aca="false">P101</f>
        <v>4</v>
      </c>
      <c r="O101" s="44" t="s">
        <v>52</v>
      </c>
      <c r="P101" s="45" t="n">
        <v>4</v>
      </c>
      <c r="Q101" s="108" t="n">
        <v>3</v>
      </c>
      <c r="R101" s="110" t="n">
        <v>3</v>
      </c>
      <c r="S101" s="110" t="n">
        <v>4</v>
      </c>
      <c r="T101" s="18" t="n">
        <v>2</v>
      </c>
      <c r="U101" s="79" t="n">
        <v>8</v>
      </c>
      <c r="V101" s="79" t="n">
        <v>5</v>
      </c>
      <c r="W101" s="18" t="n">
        <v>6</v>
      </c>
      <c r="X101" s="79" t="n">
        <v>6</v>
      </c>
      <c r="Y101" s="79" t="n">
        <v>6</v>
      </c>
      <c r="Z101" s="18" t="n">
        <v>3</v>
      </c>
      <c r="AA101" s="79" t="n">
        <v>9</v>
      </c>
      <c r="AB101" s="79" t="n">
        <v>6</v>
      </c>
      <c r="AC101" s="18" t="n">
        <v>9</v>
      </c>
      <c r="AD101" s="79" t="n">
        <v>9</v>
      </c>
      <c r="AE101" s="79" t="n">
        <v>3</v>
      </c>
      <c r="AF101" s="18" t="n">
        <v>3</v>
      </c>
      <c r="AG101" s="79" t="n">
        <v>6</v>
      </c>
      <c r="AH101" s="79" t="n">
        <v>3</v>
      </c>
      <c r="AI101" s="79" t="n">
        <v>2</v>
      </c>
      <c r="AJ101" s="18" t="n">
        <v>6</v>
      </c>
      <c r="AK101" s="79" t="n">
        <v>5</v>
      </c>
      <c r="AL101" s="18" t="n">
        <v>6</v>
      </c>
      <c r="AM101" s="79"/>
      <c r="AN101" s="79"/>
      <c r="AO101" s="79"/>
      <c r="AP101" s="79"/>
      <c r="AQ101" s="18"/>
      <c r="AR101" s="79"/>
      <c r="AS101" s="79"/>
      <c r="AT101" s="8"/>
    </row>
    <row r="102" customFormat="false" ht="15" hidden="false" customHeight="true" outlineLevel="0" collapsed="false">
      <c r="A102" s="5"/>
      <c r="B102" s="113"/>
      <c r="C102" s="10"/>
      <c r="D102" s="102" t="s">
        <v>114</v>
      </c>
      <c r="E102" s="112"/>
      <c r="F102" s="112"/>
      <c r="G102" s="112"/>
      <c r="H102" s="104" t="s">
        <v>122</v>
      </c>
      <c r="I102" s="104"/>
      <c r="J102" s="104"/>
      <c r="K102" s="104"/>
      <c r="L102" s="104"/>
      <c r="M102" s="104"/>
      <c r="N102" s="104"/>
      <c r="O102" s="104"/>
      <c r="P102" s="104"/>
      <c r="Q102" s="105" t="n">
        <f aca="false">Q103+Q104</f>
        <v>0</v>
      </c>
      <c r="R102" s="106" t="n">
        <f aca="false">R103+R104</f>
        <v>5</v>
      </c>
      <c r="S102" s="106" t="n">
        <f aca="false">S103+S104</f>
        <v>5</v>
      </c>
      <c r="T102" s="71" t="n">
        <f aca="false">T103+T104</f>
        <v>6</v>
      </c>
      <c r="U102" s="106" t="n">
        <f aca="false">U103+U104</f>
        <v>8</v>
      </c>
      <c r="V102" s="106" t="n">
        <f aca="false">V103+V104</f>
        <v>6</v>
      </c>
      <c r="W102" s="71" t="n">
        <f aca="false">W103+W104</f>
        <v>6</v>
      </c>
      <c r="X102" s="106" t="n">
        <f aca="false">X103+X104</f>
        <v>10</v>
      </c>
      <c r="Y102" s="106" t="n">
        <f aca="false">Y103+Y104</f>
        <v>8</v>
      </c>
      <c r="Z102" s="71" t="n">
        <f aca="false">Z103+Z104</f>
        <v>10</v>
      </c>
      <c r="AA102" s="106" t="n">
        <f aca="false">AA103+AA104</f>
        <v>8</v>
      </c>
      <c r="AB102" s="106" t="n">
        <f aca="false">AB103+AB104</f>
        <v>9</v>
      </c>
      <c r="AC102" s="71" t="n">
        <f aca="false">AC103+AC104</f>
        <v>11</v>
      </c>
      <c r="AD102" s="106" t="n">
        <f aca="false">AD103+AD104</f>
        <v>9</v>
      </c>
      <c r="AE102" s="106" t="n">
        <f aca="false">AE103+AE104</f>
        <v>4</v>
      </c>
      <c r="AF102" s="71" t="n">
        <f aca="false">AF103+AF104</f>
        <v>3</v>
      </c>
      <c r="AG102" s="106" t="n">
        <f aca="false">AG103+AG104</f>
        <v>6</v>
      </c>
      <c r="AH102" s="106" t="n">
        <f aca="false">AH103+AH104</f>
        <v>5</v>
      </c>
      <c r="AI102" s="106" t="n">
        <f aca="false">AI103+AI104</f>
        <v>6</v>
      </c>
      <c r="AJ102" s="71" t="n">
        <f aca="false">AJ103+AJ104</f>
        <v>7</v>
      </c>
      <c r="AK102" s="106" t="n">
        <f aca="false">AK103+AK104</f>
        <v>7</v>
      </c>
      <c r="AL102" s="71" t="n">
        <f aca="false">AL103+AL104</f>
        <v>7</v>
      </c>
      <c r="AM102" s="106" t="n">
        <f aca="false">AM103+AM104</f>
        <v>0</v>
      </c>
      <c r="AN102" s="106" t="n">
        <f aca="false">AN103+AN104</f>
        <v>0</v>
      </c>
      <c r="AO102" s="106" t="n">
        <f aca="false">AO103+AO104</f>
        <v>0</v>
      </c>
      <c r="AP102" s="106" t="n">
        <f aca="false">AP103+AP104</f>
        <v>0</v>
      </c>
      <c r="AQ102" s="71" t="n">
        <f aca="false">AQ103+AQ104</f>
        <v>0</v>
      </c>
      <c r="AR102" s="106" t="n">
        <f aca="false">AR103+AR104</f>
        <v>0</v>
      </c>
      <c r="AS102" s="106" t="n">
        <f aca="false">AS103+AS104</f>
        <v>0</v>
      </c>
      <c r="AT102" s="8"/>
    </row>
    <row r="103" customFormat="false" ht="22.5" hidden="false" customHeight="false" outlineLevel="0" collapsed="false">
      <c r="A103" s="5"/>
      <c r="B103" s="113"/>
      <c r="C103" s="10"/>
      <c r="D103" s="38" t="s">
        <v>116</v>
      </c>
      <c r="E103" s="19"/>
      <c r="F103" s="19"/>
      <c r="G103" s="19"/>
      <c r="H103" s="40" t="s">
        <v>55</v>
      </c>
      <c r="I103" s="41" t="n">
        <v>3</v>
      </c>
      <c r="J103" s="42" t="n">
        <f aca="false">I103</f>
        <v>3</v>
      </c>
      <c r="K103" s="43" t="s">
        <v>53</v>
      </c>
      <c r="L103" s="43" t="s">
        <v>54</v>
      </c>
      <c r="M103" s="43" t="s">
        <v>53</v>
      </c>
      <c r="N103" s="42" t="n">
        <f aca="false">P103</f>
        <v>4</v>
      </c>
      <c r="O103" s="44" t="s">
        <v>52</v>
      </c>
      <c r="P103" s="45" t="n">
        <v>4</v>
      </c>
      <c r="Q103" s="108" t="n">
        <v>0</v>
      </c>
      <c r="R103" s="110" t="n">
        <v>3</v>
      </c>
      <c r="S103" s="110" t="n">
        <v>2</v>
      </c>
      <c r="T103" s="18" t="n">
        <v>2</v>
      </c>
      <c r="U103" s="79" t="n">
        <v>2</v>
      </c>
      <c r="V103" s="79" t="n">
        <v>3</v>
      </c>
      <c r="W103" s="18" t="n">
        <v>2</v>
      </c>
      <c r="X103" s="79" t="n">
        <v>3</v>
      </c>
      <c r="Y103" s="79" t="n">
        <v>2</v>
      </c>
      <c r="Z103" s="18" t="n">
        <v>8</v>
      </c>
      <c r="AA103" s="79" t="n">
        <v>1</v>
      </c>
      <c r="AB103" s="79" t="n">
        <v>2</v>
      </c>
      <c r="AC103" s="18" t="n">
        <v>1</v>
      </c>
      <c r="AD103" s="79" t="n">
        <v>1</v>
      </c>
      <c r="AE103" s="79" t="n">
        <v>1</v>
      </c>
      <c r="AF103" s="18" t="n">
        <v>0</v>
      </c>
      <c r="AG103" s="79" t="n">
        <v>0</v>
      </c>
      <c r="AH103" s="79" t="n">
        <v>1</v>
      </c>
      <c r="AI103" s="79" t="n">
        <v>5</v>
      </c>
      <c r="AJ103" s="18" t="n">
        <v>2</v>
      </c>
      <c r="AK103" s="79" t="n">
        <v>1</v>
      </c>
      <c r="AL103" s="18" t="n">
        <v>1</v>
      </c>
      <c r="AM103" s="79"/>
      <c r="AN103" s="79"/>
      <c r="AO103" s="79"/>
      <c r="AP103" s="79"/>
      <c r="AQ103" s="18"/>
      <c r="AR103" s="79"/>
      <c r="AS103" s="79"/>
      <c r="AT103" s="8"/>
    </row>
    <row r="104" customFormat="false" ht="15" hidden="false" customHeight="false" outlineLevel="0" collapsed="false">
      <c r="A104" s="5"/>
      <c r="B104" s="113"/>
      <c r="C104" s="10"/>
      <c r="D104" s="38" t="s">
        <v>117</v>
      </c>
      <c r="E104" s="19"/>
      <c r="F104" s="19"/>
      <c r="G104" s="19"/>
      <c r="H104" s="40" t="s">
        <v>55</v>
      </c>
      <c r="I104" s="41" t="n">
        <v>3</v>
      </c>
      <c r="J104" s="42" t="n">
        <f aca="false">I104</f>
        <v>3</v>
      </c>
      <c r="K104" s="43" t="s">
        <v>53</v>
      </c>
      <c r="L104" s="43" t="s">
        <v>54</v>
      </c>
      <c r="M104" s="43" t="s">
        <v>53</v>
      </c>
      <c r="N104" s="42" t="n">
        <f aca="false">P104</f>
        <v>4</v>
      </c>
      <c r="O104" s="44" t="s">
        <v>52</v>
      </c>
      <c r="P104" s="45" t="n">
        <v>4</v>
      </c>
      <c r="Q104" s="108" t="n">
        <v>0</v>
      </c>
      <c r="R104" s="110" t="n">
        <v>2</v>
      </c>
      <c r="S104" s="110" t="n">
        <v>3</v>
      </c>
      <c r="T104" s="18" t="n">
        <v>4</v>
      </c>
      <c r="U104" s="79" t="n">
        <v>6</v>
      </c>
      <c r="V104" s="79" t="n">
        <v>3</v>
      </c>
      <c r="W104" s="18" t="n">
        <v>4</v>
      </c>
      <c r="X104" s="79" t="n">
        <v>7</v>
      </c>
      <c r="Y104" s="79" t="n">
        <v>6</v>
      </c>
      <c r="Z104" s="18" t="n">
        <v>2</v>
      </c>
      <c r="AA104" s="79" t="n">
        <v>7</v>
      </c>
      <c r="AB104" s="79" t="n">
        <v>7</v>
      </c>
      <c r="AC104" s="18" t="n">
        <v>10</v>
      </c>
      <c r="AD104" s="79" t="n">
        <v>8</v>
      </c>
      <c r="AE104" s="79" t="n">
        <v>3</v>
      </c>
      <c r="AF104" s="18" t="n">
        <v>3</v>
      </c>
      <c r="AG104" s="79" t="n">
        <v>6</v>
      </c>
      <c r="AH104" s="79" t="n">
        <v>4</v>
      </c>
      <c r="AI104" s="79" t="n">
        <v>1</v>
      </c>
      <c r="AJ104" s="18" t="n">
        <v>5</v>
      </c>
      <c r="AK104" s="79" t="n">
        <v>6</v>
      </c>
      <c r="AL104" s="18" t="n">
        <v>6</v>
      </c>
      <c r="AM104" s="79"/>
      <c r="AN104" s="79"/>
      <c r="AO104" s="79"/>
      <c r="AP104" s="79"/>
      <c r="AQ104" s="18"/>
      <c r="AR104" s="79"/>
      <c r="AS104" s="79"/>
      <c r="AT104" s="8"/>
    </row>
    <row r="105" customFormat="false" ht="15" hidden="false" customHeight="true" outlineLevel="0" collapsed="false">
      <c r="A105" s="5"/>
      <c r="B105" s="113"/>
      <c r="C105" s="10"/>
      <c r="D105" s="102" t="s">
        <v>114</v>
      </c>
      <c r="E105" s="112"/>
      <c r="F105" s="112"/>
      <c r="G105" s="112"/>
      <c r="H105" s="104" t="s">
        <v>123</v>
      </c>
      <c r="I105" s="104"/>
      <c r="J105" s="104"/>
      <c r="K105" s="104"/>
      <c r="L105" s="104"/>
      <c r="M105" s="104"/>
      <c r="N105" s="104"/>
      <c r="O105" s="104"/>
      <c r="P105" s="104"/>
      <c r="Q105" s="105" t="n">
        <f aca="false">Q106+Q107</f>
        <v>4</v>
      </c>
      <c r="R105" s="106" t="n">
        <f aca="false">R106+R107</f>
        <v>7</v>
      </c>
      <c r="S105" s="106" t="n">
        <f aca="false">S106+S107</f>
        <v>8</v>
      </c>
      <c r="T105" s="71" t="n">
        <f aca="false">T106+T107</f>
        <v>6</v>
      </c>
      <c r="U105" s="106" t="n">
        <f aca="false">U106+U107</f>
        <v>4</v>
      </c>
      <c r="V105" s="106" t="n">
        <f aca="false">V106+V107</f>
        <v>11</v>
      </c>
      <c r="W105" s="71" t="n">
        <f aca="false">W106+W107</f>
        <v>5</v>
      </c>
      <c r="X105" s="106" t="n">
        <f aca="false">X106+X107</f>
        <v>13</v>
      </c>
      <c r="Y105" s="106" t="n">
        <f aca="false">Y106+Y107</f>
        <v>11</v>
      </c>
      <c r="Z105" s="71" t="n">
        <f aca="false">Z106+Z107</f>
        <v>3</v>
      </c>
      <c r="AA105" s="106" t="n">
        <f aca="false">AA106+AA107</f>
        <v>8</v>
      </c>
      <c r="AB105" s="106" t="n">
        <f aca="false">AB106+AB107</f>
        <v>8</v>
      </c>
      <c r="AC105" s="71" t="n">
        <f aca="false">AC106+AC107</f>
        <v>7</v>
      </c>
      <c r="AD105" s="106" t="n">
        <f aca="false">AD106+AD107</f>
        <v>11</v>
      </c>
      <c r="AE105" s="106" t="n">
        <f aca="false">AE106+AE107</f>
        <v>5</v>
      </c>
      <c r="AF105" s="71" t="n">
        <f aca="false">AF106+AF107</f>
        <v>10</v>
      </c>
      <c r="AG105" s="106" t="n">
        <f aca="false">AG106+AG107</f>
        <v>4</v>
      </c>
      <c r="AH105" s="106" t="n">
        <f aca="false">AH106+AH107</f>
        <v>7</v>
      </c>
      <c r="AI105" s="106" t="n">
        <f aca="false">AI106+AI107</f>
        <v>6</v>
      </c>
      <c r="AJ105" s="71" t="n">
        <f aca="false">AJ106+AJ107</f>
        <v>4</v>
      </c>
      <c r="AK105" s="106" t="n">
        <f aca="false">AK106+AK107</f>
        <v>7</v>
      </c>
      <c r="AL105" s="71" t="n">
        <f aca="false">AL106+AL107</f>
        <v>11</v>
      </c>
      <c r="AM105" s="106" t="n">
        <f aca="false">AM106+AM107</f>
        <v>0</v>
      </c>
      <c r="AN105" s="106" t="n">
        <f aca="false">AN106+AN107</f>
        <v>0</v>
      </c>
      <c r="AO105" s="106" t="n">
        <f aca="false">AO106+AO107</f>
        <v>0</v>
      </c>
      <c r="AP105" s="106" t="n">
        <f aca="false">AP106+AP107</f>
        <v>0</v>
      </c>
      <c r="AQ105" s="71" t="n">
        <f aca="false">AQ106+AQ107</f>
        <v>0</v>
      </c>
      <c r="AR105" s="106" t="n">
        <f aca="false">AR106+AR107</f>
        <v>0</v>
      </c>
      <c r="AS105" s="106" t="n">
        <f aca="false">AS106+AS107</f>
        <v>0</v>
      </c>
      <c r="AT105" s="8"/>
    </row>
    <row r="106" customFormat="false" ht="22.5" hidden="false" customHeight="false" outlineLevel="0" collapsed="false">
      <c r="A106" s="5"/>
      <c r="B106" s="113"/>
      <c r="C106" s="10"/>
      <c r="D106" s="38" t="s">
        <v>116</v>
      </c>
      <c r="E106" s="19"/>
      <c r="F106" s="19"/>
      <c r="G106" s="19"/>
      <c r="H106" s="40" t="s">
        <v>55</v>
      </c>
      <c r="I106" s="41" t="n">
        <v>3</v>
      </c>
      <c r="J106" s="42" t="n">
        <f aca="false">I106</f>
        <v>3</v>
      </c>
      <c r="K106" s="43" t="s">
        <v>53</v>
      </c>
      <c r="L106" s="43" t="s">
        <v>54</v>
      </c>
      <c r="M106" s="43" t="s">
        <v>53</v>
      </c>
      <c r="N106" s="42" t="n">
        <f aca="false">P106</f>
        <v>4</v>
      </c>
      <c r="O106" s="44" t="s">
        <v>52</v>
      </c>
      <c r="P106" s="45" t="n">
        <v>4</v>
      </c>
      <c r="Q106" s="108" t="n">
        <v>0</v>
      </c>
      <c r="R106" s="110" t="n">
        <v>3</v>
      </c>
      <c r="S106" s="110" t="n">
        <v>5</v>
      </c>
      <c r="T106" s="18" t="n">
        <v>3</v>
      </c>
      <c r="U106" s="79" t="n">
        <v>1</v>
      </c>
      <c r="V106" s="79" t="n">
        <v>3</v>
      </c>
      <c r="W106" s="18" t="n">
        <v>2</v>
      </c>
      <c r="X106" s="79" t="n">
        <v>1</v>
      </c>
      <c r="Y106" s="79" t="n">
        <v>2</v>
      </c>
      <c r="Z106" s="18" t="n">
        <v>2</v>
      </c>
      <c r="AA106" s="79" t="n">
        <v>1</v>
      </c>
      <c r="AB106" s="79" t="n">
        <v>2</v>
      </c>
      <c r="AC106" s="18" t="n">
        <v>2</v>
      </c>
      <c r="AD106" s="79" t="n">
        <v>1</v>
      </c>
      <c r="AE106" s="79" t="n">
        <v>2</v>
      </c>
      <c r="AF106" s="18" t="n">
        <v>3</v>
      </c>
      <c r="AG106" s="79" t="n">
        <v>2</v>
      </c>
      <c r="AH106" s="79" t="n">
        <v>3</v>
      </c>
      <c r="AI106" s="79" t="n">
        <v>2</v>
      </c>
      <c r="AJ106" s="18" t="n">
        <v>1</v>
      </c>
      <c r="AK106" s="79" t="n">
        <v>1</v>
      </c>
      <c r="AL106" s="18" t="n">
        <v>1</v>
      </c>
      <c r="AM106" s="79"/>
      <c r="AN106" s="79"/>
      <c r="AO106" s="79"/>
      <c r="AP106" s="79"/>
      <c r="AQ106" s="18"/>
      <c r="AR106" s="79"/>
      <c r="AS106" s="79"/>
      <c r="AT106" s="8"/>
    </row>
    <row r="107" customFormat="false" ht="15" hidden="false" customHeight="false" outlineLevel="0" collapsed="false">
      <c r="A107" s="5"/>
      <c r="B107" s="113"/>
      <c r="C107" s="10"/>
      <c r="D107" s="38" t="s">
        <v>117</v>
      </c>
      <c r="E107" s="19"/>
      <c r="F107" s="19"/>
      <c r="G107" s="19"/>
      <c r="H107" s="40" t="s">
        <v>55</v>
      </c>
      <c r="I107" s="41" t="n">
        <v>3</v>
      </c>
      <c r="J107" s="42" t="n">
        <f aca="false">I107</f>
        <v>3</v>
      </c>
      <c r="K107" s="43" t="s">
        <v>53</v>
      </c>
      <c r="L107" s="43" t="s">
        <v>54</v>
      </c>
      <c r="M107" s="43" t="s">
        <v>53</v>
      </c>
      <c r="N107" s="42" t="n">
        <f aca="false">P107</f>
        <v>4</v>
      </c>
      <c r="O107" s="44" t="s">
        <v>52</v>
      </c>
      <c r="P107" s="45" t="n">
        <v>4</v>
      </c>
      <c r="Q107" s="108" t="n">
        <v>4</v>
      </c>
      <c r="R107" s="110" t="n">
        <v>4</v>
      </c>
      <c r="S107" s="110" t="n">
        <v>3</v>
      </c>
      <c r="T107" s="18" t="n">
        <v>3</v>
      </c>
      <c r="U107" s="79" t="n">
        <v>3</v>
      </c>
      <c r="V107" s="79" t="n">
        <v>8</v>
      </c>
      <c r="W107" s="18" t="n">
        <v>3</v>
      </c>
      <c r="X107" s="79" t="n">
        <v>12</v>
      </c>
      <c r="Y107" s="79" t="n">
        <v>9</v>
      </c>
      <c r="Z107" s="18" t="n">
        <v>1</v>
      </c>
      <c r="AA107" s="79" t="n">
        <v>7</v>
      </c>
      <c r="AB107" s="79" t="n">
        <v>6</v>
      </c>
      <c r="AC107" s="18" t="n">
        <v>5</v>
      </c>
      <c r="AD107" s="79" t="n">
        <v>10</v>
      </c>
      <c r="AE107" s="79" t="n">
        <v>3</v>
      </c>
      <c r="AF107" s="18" t="n">
        <v>7</v>
      </c>
      <c r="AG107" s="79" t="n">
        <v>2</v>
      </c>
      <c r="AH107" s="79" t="n">
        <v>4</v>
      </c>
      <c r="AI107" s="79" t="n">
        <v>4</v>
      </c>
      <c r="AJ107" s="18" t="n">
        <v>3</v>
      </c>
      <c r="AK107" s="79" t="n">
        <v>6</v>
      </c>
      <c r="AL107" s="18" t="n">
        <v>10</v>
      </c>
      <c r="AM107" s="79"/>
      <c r="AN107" s="79"/>
      <c r="AO107" s="79"/>
      <c r="AP107" s="79"/>
      <c r="AQ107" s="18"/>
      <c r="AR107" s="79"/>
      <c r="AS107" s="79"/>
      <c r="AT107" s="8"/>
    </row>
    <row r="108" customFormat="false" ht="15" hidden="false" customHeight="true" outlineLevel="0" collapsed="false">
      <c r="A108" s="5"/>
      <c r="B108" s="113"/>
      <c r="C108" s="10"/>
      <c r="D108" s="102" t="s">
        <v>114</v>
      </c>
      <c r="E108" s="112"/>
      <c r="F108" s="112"/>
      <c r="G108" s="112"/>
      <c r="H108" s="104" t="s">
        <v>124</v>
      </c>
      <c r="I108" s="104"/>
      <c r="J108" s="104"/>
      <c r="K108" s="104"/>
      <c r="L108" s="104"/>
      <c r="M108" s="104"/>
      <c r="N108" s="104"/>
      <c r="O108" s="104"/>
      <c r="P108" s="104"/>
      <c r="Q108" s="105" t="n">
        <f aca="false">Q109+Q110</f>
        <v>1</v>
      </c>
      <c r="R108" s="106" t="n">
        <f aca="false">R109+R110</f>
        <v>7</v>
      </c>
      <c r="S108" s="106" t="n">
        <f aca="false">S109+S110</f>
        <v>3</v>
      </c>
      <c r="T108" s="71" t="n">
        <f aca="false">T109+T110</f>
        <v>6</v>
      </c>
      <c r="U108" s="106" t="n">
        <f aca="false">U109+U110</f>
        <v>6</v>
      </c>
      <c r="V108" s="106" t="n">
        <f aca="false">V109+V110</f>
        <v>8</v>
      </c>
      <c r="W108" s="71" t="n">
        <f aca="false">W109+W110</f>
        <v>7</v>
      </c>
      <c r="X108" s="106" t="n">
        <f aca="false">X109+X110</f>
        <v>10</v>
      </c>
      <c r="Y108" s="106" t="n">
        <f aca="false">Y109+Y110</f>
        <v>10</v>
      </c>
      <c r="Z108" s="71" t="n">
        <f aca="false">Z109+Z110</f>
        <v>8</v>
      </c>
      <c r="AA108" s="106" t="n">
        <f aca="false">AA109+AA110</f>
        <v>5</v>
      </c>
      <c r="AB108" s="106" t="n">
        <f aca="false">AB109+AB110</f>
        <v>7</v>
      </c>
      <c r="AC108" s="71" t="n">
        <f aca="false">AC109+AC110</f>
        <v>9</v>
      </c>
      <c r="AD108" s="106" t="n">
        <f aca="false">AD109+AD110</f>
        <v>8</v>
      </c>
      <c r="AE108" s="106" t="n">
        <f aca="false">AE109+AE110</f>
        <v>7</v>
      </c>
      <c r="AF108" s="71" t="n">
        <f aca="false">AF109+AF110</f>
        <v>3</v>
      </c>
      <c r="AG108" s="106" t="n">
        <f aca="false">AG109+AG110</f>
        <v>5</v>
      </c>
      <c r="AH108" s="106" t="n">
        <f aca="false">AH109+AH110</f>
        <v>10</v>
      </c>
      <c r="AI108" s="106" t="n">
        <f aca="false">AI109+AI110</f>
        <v>3</v>
      </c>
      <c r="AJ108" s="71" t="n">
        <f aca="false">AJ109+AJ110</f>
        <v>5</v>
      </c>
      <c r="AK108" s="106" t="n">
        <f aca="false">AK109+AK110</f>
        <v>5</v>
      </c>
      <c r="AL108" s="71" t="n">
        <f aca="false">AL109+AL110</f>
        <v>7</v>
      </c>
      <c r="AM108" s="106" t="n">
        <f aca="false">AM109+AM110</f>
        <v>0</v>
      </c>
      <c r="AN108" s="106" t="n">
        <f aca="false">AN109+AN110</f>
        <v>0</v>
      </c>
      <c r="AO108" s="106" t="n">
        <f aca="false">AO109+AO110</f>
        <v>0</v>
      </c>
      <c r="AP108" s="106" t="n">
        <f aca="false">AP109+AP110</f>
        <v>0</v>
      </c>
      <c r="AQ108" s="71" t="n">
        <f aca="false">AQ109+AQ110</f>
        <v>0</v>
      </c>
      <c r="AR108" s="106" t="n">
        <f aca="false">AR109+AR110</f>
        <v>0</v>
      </c>
      <c r="AS108" s="106" t="n">
        <f aca="false">AS109+AS110</f>
        <v>0</v>
      </c>
      <c r="AT108" s="8"/>
    </row>
    <row r="109" customFormat="false" ht="22.5" hidden="false" customHeight="false" outlineLevel="0" collapsed="false">
      <c r="A109" s="5"/>
      <c r="B109" s="113"/>
      <c r="C109" s="10"/>
      <c r="D109" s="38" t="s">
        <v>116</v>
      </c>
      <c r="E109" s="19"/>
      <c r="F109" s="19"/>
      <c r="G109" s="19"/>
      <c r="H109" s="40" t="s">
        <v>55</v>
      </c>
      <c r="I109" s="41" t="n">
        <v>3</v>
      </c>
      <c r="J109" s="42" t="n">
        <f aca="false">I109</f>
        <v>3</v>
      </c>
      <c r="K109" s="43" t="s">
        <v>53</v>
      </c>
      <c r="L109" s="43" t="s">
        <v>54</v>
      </c>
      <c r="M109" s="43" t="s">
        <v>53</v>
      </c>
      <c r="N109" s="42" t="n">
        <f aca="false">P109</f>
        <v>4</v>
      </c>
      <c r="O109" s="44" t="s">
        <v>52</v>
      </c>
      <c r="P109" s="45" t="n">
        <v>4</v>
      </c>
      <c r="Q109" s="108" t="n">
        <v>0</v>
      </c>
      <c r="R109" s="110" t="n">
        <v>3</v>
      </c>
      <c r="S109" s="110" t="n">
        <v>3</v>
      </c>
      <c r="T109" s="18" t="n">
        <v>4</v>
      </c>
      <c r="U109" s="79" t="n">
        <v>2</v>
      </c>
      <c r="V109" s="79" t="n">
        <v>3</v>
      </c>
      <c r="W109" s="18" t="n">
        <v>2</v>
      </c>
      <c r="X109" s="79" t="n">
        <v>4</v>
      </c>
      <c r="Y109" s="79" t="n">
        <v>3</v>
      </c>
      <c r="Z109" s="18" t="n">
        <v>7</v>
      </c>
      <c r="AA109" s="79" t="n">
        <v>1</v>
      </c>
      <c r="AB109" s="79" t="n">
        <v>1</v>
      </c>
      <c r="AC109" s="18" t="n">
        <v>3</v>
      </c>
      <c r="AD109" s="79" t="n">
        <v>2</v>
      </c>
      <c r="AE109" s="79" t="n">
        <v>2</v>
      </c>
      <c r="AF109" s="18" t="n">
        <v>1</v>
      </c>
      <c r="AG109" s="79" t="n">
        <v>3</v>
      </c>
      <c r="AH109" s="79" t="n">
        <v>3</v>
      </c>
      <c r="AI109" s="79" t="n">
        <v>3</v>
      </c>
      <c r="AJ109" s="18" t="n">
        <v>0</v>
      </c>
      <c r="AK109" s="79" t="n">
        <v>1</v>
      </c>
      <c r="AL109" s="18" t="n">
        <v>2</v>
      </c>
      <c r="AM109" s="79"/>
      <c r="AN109" s="79"/>
      <c r="AO109" s="79"/>
      <c r="AP109" s="79"/>
      <c r="AQ109" s="18"/>
      <c r="AR109" s="79"/>
      <c r="AS109" s="79"/>
      <c r="AT109" s="8"/>
    </row>
    <row r="110" customFormat="false" ht="15" hidden="false" customHeight="false" outlineLevel="0" collapsed="false">
      <c r="A110" s="5"/>
      <c r="B110" s="113"/>
      <c r="C110" s="10"/>
      <c r="D110" s="38" t="s">
        <v>117</v>
      </c>
      <c r="E110" s="19"/>
      <c r="F110" s="19"/>
      <c r="G110" s="19"/>
      <c r="H110" s="40" t="s">
        <v>55</v>
      </c>
      <c r="I110" s="41" t="n">
        <v>3</v>
      </c>
      <c r="J110" s="42" t="n">
        <f aca="false">I110</f>
        <v>3</v>
      </c>
      <c r="K110" s="43" t="s">
        <v>53</v>
      </c>
      <c r="L110" s="43" t="s">
        <v>54</v>
      </c>
      <c r="M110" s="43" t="s">
        <v>53</v>
      </c>
      <c r="N110" s="42" t="n">
        <f aca="false">P110</f>
        <v>4</v>
      </c>
      <c r="O110" s="44" t="s">
        <v>52</v>
      </c>
      <c r="P110" s="45" t="n">
        <v>4</v>
      </c>
      <c r="Q110" s="108" t="n">
        <v>1</v>
      </c>
      <c r="R110" s="110" t="n">
        <v>4</v>
      </c>
      <c r="S110" s="110" t="n">
        <v>0</v>
      </c>
      <c r="T110" s="18" t="n">
        <v>2</v>
      </c>
      <c r="U110" s="79" t="n">
        <v>4</v>
      </c>
      <c r="V110" s="79" t="n">
        <v>5</v>
      </c>
      <c r="W110" s="18" t="n">
        <v>5</v>
      </c>
      <c r="X110" s="79" t="n">
        <v>6</v>
      </c>
      <c r="Y110" s="79" t="n">
        <v>7</v>
      </c>
      <c r="Z110" s="18" t="n">
        <v>1</v>
      </c>
      <c r="AA110" s="79" t="n">
        <v>4</v>
      </c>
      <c r="AB110" s="79" t="n">
        <v>6</v>
      </c>
      <c r="AC110" s="18" t="n">
        <v>6</v>
      </c>
      <c r="AD110" s="79" t="n">
        <v>6</v>
      </c>
      <c r="AE110" s="79" t="n">
        <v>5</v>
      </c>
      <c r="AF110" s="18" t="n">
        <v>2</v>
      </c>
      <c r="AG110" s="79" t="n">
        <v>2</v>
      </c>
      <c r="AH110" s="79" t="n">
        <v>7</v>
      </c>
      <c r="AI110" s="79" t="n">
        <v>0</v>
      </c>
      <c r="AJ110" s="18" t="n">
        <v>5</v>
      </c>
      <c r="AK110" s="79" t="n">
        <v>4</v>
      </c>
      <c r="AL110" s="18" t="n">
        <v>5</v>
      </c>
      <c r="AM110" s="79"/>
      <c r="AN110" s="79"/>
      <c r="AO110" s="79"/>
      <c r="AP110" s="79"/>
      <c r="AQ110" s="18"/>
      <c r="AR110" s="79"/>
      <c r="AS110" s="79"/>
      <c r="AT110" s="8"/>
    </row>
    <row r="111" customFormat="false" ht="15" hidden="false" customHeight="true" outlineLevel="0" collapsed="false">
      <c r="A111" s="5"/>
      <c r="B111" s="113"/>
      <c r="C111" s="10"/>
      <c r="D111" s="102" t="s">
        <v>114</v>
      </c>
      <c r="E111" s="112"/>
      <c r="F111" s="112"/>
      <c r="G111" s="112"/>
      <c r="H111" s="104" t="s">
        <v>125</v>
      </c>
      <c r="I111" s="104"/>
      <c r="J111" s="104"/>
      <c r="K111" s="104"/>
      <c r="L111" s="104"/>
      <c r="M111" s="104"/>
      <c r="N111" s="104"/>
      <c r="O111" s="104"/>
      <c r="P111" s="104"/>
      <c r="Q111" s="105" t="n">
        <f aca="false">Q112+Q113</f>
        <v>3</v>
      </c>
      <c r="R111" s="106" t="n">
        <f aca="false">R112+R113</f>
        <v>5</v>
      </c>
      <c r="S111" s="106" t="n">
        <f aca="false">S112+S113</f>
        <v>4</v>
      </c>
      <c r="T111" s="71" t="n">
        <f aca="false">T112+T113</f>
        <v>8</v>
      </c>
      <c r="U111" s="106" t="n">
        <f aca="false">U112+U113</f>
        <v>7</v>
      </c>
      <c r="V111" s="106" t="n">
        <f aca="false">V112+V113</f>
        <v>12</v>
      </c>
      <c r="W111" s="71" t="n">
        <f aca="false">W112+W113</f>
        <v>5</v>
      </c>
      <c r="X111" s="106" t="n">
        <f aca="false">X112+X113</f>
        <v>3</v>
      </c>
      <c r="Y111" s="106" t="n">
        <f aca="false">Y112+Y113</f>
        <v>5</v>
      </c>
      <c r="Z111" s="71" t="n">
        <f aca="false">Z112+Z113</f>
        <v>8</v>
      </c>
      <c r="AA111" s="106" t="n">
        <f aca="false">AA112+AA113</f>
        <v>7</v>
      </c>
      <c r="AB111" s="106" t="n">
        <f aca="false">AB112+AB113</f>
        <v>3</v>
      </c>
      <c r="AC111" s="71" t="n">
        <f aca="false">AC112+AC113</f>
        <v>8</v>
      </c>
      <c r="AD111" s="106" t="n">
        <f aca="false">AD112+AD113</f>
        <v>7</v>
      </c>
      <c r="AE111" s="106" t="n">
        <f aca="false">AE112+AE113</f>
        <v>2</v>
      </c>
      <c r="AF111" s="71" t="n">
        <f aca="false">AF112+AF113</f>
        <v>8</v>
      </c>
      <c r="AG111" s="106" t="n">
        <f aca="false">AG112+AG113</f>
        <v>5</v>
      </c>
      <c r="AH111" s="106" t="n">
        <f aca="false">AH112+AH113</f>
        <v>4</v>
      </c>
      <c r="AI111" s="106" t="n">
        <f aca="false">AI112+AI113</f>
        <v>8</v>
      </c>
      <c r="AJ111" s="71" t="n">
        <f aca="false">AJ112+AJ113</f>
        <v>9</v>
      </c>
      <c r="AK111" s="106" t="n">
        <f aca="false">AK112+AK113</f>
        <v>5</v>
      </c>
      <c r="AL111" s="71" t="n">
        <f aca="false">AL112+AL113</f>
        <v>8</v>
      </c>
      <c r="AM111" s="106" t="n">
        <f aca="false">AM112+AM113</f>
        <v>0</v>
      </c>
      <c r="AN111" s="106" t="n">
        <f aca="false">AN112+AN113</f>
        <v>0</v>
      </c>
      <c r="AO111" s="106" t="n">
        <f aca="false">AO112+AO113</f>
        <v>0</v>
      </c>
      <c r="AP111" s="106" t="n">
        <f aca="false">AP112+AP113</f>
        <v>0</v>
      </c>
      <c r="AQ111" s="71" t="n">
        <f aca="false">AQ112+AQ113</f>
        <v>0</v>
      </c>
      <c r="AR111" s="106" t="n">
        <f aca="false">AR112+AR113</f>
        <v>0</v>
      </c>
      <c r="AS111" s="106" t="n">
        <f aca="false">AS112+AS113</f>
        <v>0</v>
      </c>
      <c r="AT111" s="8"/>
    </row>
    <row r="112" customFormat="false" ht="22.5" hidden="false" customHeight="false" outlineLevel="0" collapsed="false">
      <c r="A112" s="5"/>
      <c r="B112" s="113"/>
      <c r="C112" s="10"/>
      <c r="D112" s="38" t="s">
        <v>116</v>
      </c>
      <c r="E112" s="19"/>
      <c r="F112" s="19"/>
      <c r="G112" s="19"/>
      <c r="H112" s="40" t="s">
        <v>55</v>
      </c>
      <c r="I112" s="41" t="n">
        <v>3</v>
      </c>
      <c r="J112" s="42" t="n">
        <f aca="false">I112</f>
        <v>3</v>
      </c>
      <c r="K112" s="43" t="s">
        <v>53</v>
      </c>
      <c r="L112" s="43" t="s">
        <v>54</v>
      </c>
      <c r="M112" s="43" t="s">
        <v>53</v>
      </c>
      <c r="N112" s="42" t="n">
        <f aca="false">P112</f>
        <v>4</v>
      </c>
      <c r="O112" s="44" t="s">
        <v>52</v>
      </c>
      <c r="P112" s="45" t="n">
        <v>4</v>
      </c>
      <c r="Q112" s="108" t="n">
        <v>0</v>
      </c>
      <c r="R112" s="110" t="n">
        <v>2</v>
      </c>
      <c r="S112" s="110" t="n">
        <v>3</v>
      </c>
      <c r="T112" s="18" t="n">
        <v>2</v>
      </c>
      <c r="U112" s="79" t="n">
        <v>2</v>
      </c>
      <c r="V112" s="79" t="n">
        <v>3</v>
      </c>
      <c r="W112" s="18" t="n">
        <v>1</v>
      </c>
      <c r="X112" s="79" t="n">
        <v>0</v>
      </c>
      <c r="Y112" s="79" t="n">
        <v>1</v>
      </c>
      <c r="Z112" s="18" t="n">
        <v>6</v>
      </c>
      <c r="AA112" s="79" t="n">
        <v>1</v>
      </c>
      <c r="AB112" s="79" t="n">
        <v>0</v>
      </c>
      <c r="AC112" s="114" t="n">
        <v>4</v>
      </c>
      <c r="AD112" s="79" t="n">
        <v>2</v>
      </c>
      <c r="AE112" s="79" t="n">
        <v>0</v>
      </c>
      <c r="AF112" s="18" t="n">
        <v>2</v>
      </c>
      <c r="AG112" s="79" t="n">
        <v>1</v>
      </c>
      <c r="AH112" s="79" t="n">
        <v>1</v>
      </c>
      <c r="AI112" s="79" t="n">
        <v>2</v>
      </c>
      <c r="AJ112" s="18" t="n">
        <v>1</v>
      </c>
      <c r="AK112" s="79" t="n">
        <v>0</v>
      </c>
      <c r="AL112" s="18" t="n">
        <v>2</v>
      </c>
      <c r="AM112" s="79"/>
      <c r="AN112" s="79"/>
      <c r="AO112" s="79"/>
      <c r="AP112" s="79"/>
      <c r="AQ112" s="18"/>
      <c r="AR112" s="79"/>
      <c r="AS112" s="79"/>
      <c r="AT112" s="8"/>
    </row>
    <row r="113" customFormat="false" ht="15" hidden="false" customHeight="false" outlineLevel="0" collapsed="false">
      <c r="A113" s="5"/>
      <c r="B113" s="113"/>
      <c r="C113" s="10"/>
      <c r="D113" s="38" t="s">
        <v>117</v>
      </c>
      <c r="E113" s="19"/>
      <c r="F113" s="19"/>
      <c r="G113" s="19"/>
      <c r="H113" s="40" t="s">
        <v>55</v>
      </c>
      <c r="I113" s="41" t="n">
        <v>3</v>
      </c>
      <c r="J113" s="42" t="n">
        <f aca="false">I113</f>
        <v>3</v>
      </c>
      <c r="K113" s="43" t="s">
        <v>53</v>
      </c>
      <c r="L113" s="43" t="s">
        <v>54</v>
      </c>
      <c r="M113" s="43" t="s">
        <v>53</v>
      </c>
      <c r="N113" s="42" t="n">
        <f aca="false">P113</f>
        <v>4</v>
      </c>
      <c r="O113" s="44" t="s">
        <v>52</v>
      </c>
      <c r="P113" s="45" t="n">
        <v>4</v>
      </c>
      <c r="Q113" s="108" t="n">
        <v>3</v>
      </c>
      <c r="R113" s="110" t="n">
        <v>3</v>
      </c>
      <c r="S113" s="110" t="n">
        <v>1</v>
      </c>
      <c r="T113" s="18" t="n">
        <v>6</v>
      </c>
      <c r="U113" s="79" t="n">
        <v>5</v>
      </c>
      <c r="V113" s="79" t="n">
        <v>9</v>
      </c>
      <c r="W113" s="18" t="n">
        <v>4</v>
      </c>
      <c r="X113" s="79" t="n">
        <v>3</v>
      </c>
      <c r="Y113" s="79" t="n">
        <v>4</v>
      </c>
      <c r="Z113" s="18" t="n">
        <v>2</v>
      </c>
      <c r="AA113" s="79" t="n">
        <v>6</v>
      </c>
      <c r="AB113" s="79" t="n">
        <v>3</v>
      </c>
      <c r="AC113" s="18" t="n">
        <v>4</v>
      </c>
      <c r="AD113" s="79" t="n">
        <v>5</v>
      </c>
      <c r="AE113" s="79" t="n">
        <v>2</v>
      </c>
      <c r="AF113" s="18" t="n">
        <v>6</v>
      </c>
      <c r="AG113" s="79" t="n">
        <v>4</v>
      </c>
      <c r="AH113" s="79" t="n">
        <v>3</v>
      </c>
      <c r="AI113" s="79" t="n">
        <v>6</v>
      </c>
      <c r="AJ113" s="18" t="n">
        <v>8</v>
      </c>
      <c r="AK113" s="79" t="n">
        <v>5</v>
      </c>
      <c r="AL113" s="18" t="n">
        <v>6</v>
      </c>
      <c r="AM113" s="79"/>
      <c r="AN113" s="79"/>
      <c r="AO113" s="79"/>
      <c r="AP113" s="79"/>
      <c r="AQ113" s="18"/>
      <c r="AR113" s="79"/>
      <c r="AS113" s="79"/>
      <c r="AT113" s="8"/>
    </row>
    <row r="114" customFormat="false" ht="14.45" hidden="true" customHeight="true" outlineLevel="0" collapsed="false">
      <c r="A114" s="5"/>
      <c r="B114" s="113"/>
      <c r="C114" s="10"/>
      <c r="D114" s="102" t="s">
        <v>114</v>
      </c>
      <c r="E114" s="112"/>
      <c r="F114" s="112"/>
      <c r="G114" s="112"/>
      <c r="H114" s="104" t="s">
        <v>126</v>
      </c>
      <c r="I114" s="104"/>
      <c r="J114" s="104"/>
      <c r="K114" s="104"/>
      <c r="L114" s="104"/>
      <c r="M114" s="104"/>
      <c r="N114" s="104"/>
      <c r="O114" s="104"/>
      <c r="P114" s="104"/>
      <c r="Q114" s="108" t="n">
        <f aca="false">Q115+Q116</f>
        <v>0</v>
      </c>
      <c r="R114" s="79" t="n">
        <f aca="false">R115+R116</f>
        <v>0</v>
      </c>
      <c r="S114" s="79" t="n">
        <f aca="false">S115+S116</f>
        <v>0</v>
      </c>
      <c r="T114" s="18" t="n">
        <f aca="false">T115+T116</f>
        <v>0</v>
      </c>
      <c r="U114" s="79" t="n">
        <f aca="false">U115+U116</f>
        <v>0</v>
      </c>
      <c r="V114" s="79" t="n">
        <f aca="false">V115+V116</f>
        <v>0</v>
      </c>
      <c r="W114" s="18" t="n">
        <f aca="false">W115+W116</f>
        <v>0</v>
      </c>
      <c r="X114" s="79" t="n">
        <f aca="false">X115+X116</f>
        <v>0</v>
      </c>
      <c r="Y114" s="79" t="n">
        <f aca="false">Y115+Y116</f>
        <v>0</v>
      </c>
      <c r="Z114" s="18" t="n">
        <f aca="false">Z115+Z116</f>
        <v>0</v>
      </c>
      <c r="AA114" s="79" t="n">
        <f aca="false">AA115+AA116</f>
        <v>0</v>
      </c>
      <c r="AB114" s="79" t="n">
        <f aca="false">AB115+AB116</f>
        <v>0</v>
      </c>
      <c r="AC114" s="18" t="n">
        <f aca="false">AC115+AC116</f>
        <v>0</v>
      </c>
      <c r="AD114" s="79" t="n">
        <f aca="false">AD115+AD116</f>
        <v>0</v>
      </c>
      <c r="AE114" s="79" t="n">
        <f aca="false">AE115+AE116</f>
        <v>0</v>
      </c>
      <c r="AF114" s="18" t="n">
        <f aca="false">AF115+AF116</f>
        <v>0</v>
      </c>
      <c r="AG114" s="79" t="n">
        <f aca="false">AG115+AG116</f>
        <v>0</v>
      </c>
      <c r="AH114" s="79" t="n">
        <f aca="false">AH115+AH116</f>
        <v>0</v>
      </c>
      <c r="AI114" s="79" t="n">
        <f aca="false">AI115+AI116</f>
        <v>0</v>
      </c>
      <c r="AJ114" s="18" t="n">
        <f aca="false">AJ115+AJ116</f>
        <v>0</v>
      </c>
      <c r="AK114" s="79" t="n">
        <f aca="false">AK115+AK116</f>
        <v>0</v>
      </c>
      <c r="AL114" s="18" t="n">
        <f aca="false">AL115+AL116</f>
        <v>0</v>
      </c>
      <c r="AM114" s="79" t="n">
        <f aca="false">AM115+AM116</f>
        <v>0</v>
      </c>
      <c r="AN114" s="79" t="n">
        <f aca="false">AN115+AN116</f>
        <v>0</v>
      </c>
      <c r="AO114" s="79" t="n">
        <f aca="false">AO115+AO116</f>
        <v>0</v>
      </c>
      <c r="AP114" s="79" t="n">
        <f aca="false">AP115+AP116</f>
        <v>0</v>
      </c>
      <c r="AQ114" s="18" t="n">
        <f aca="false">AQ115+AQ116</f>
        <v>0</v>
      </c>
      <c r="AR114" s="79" t="n">
        <f aca="false">AR115+AR116</f>
        <v>0</v>
      </c>
      <c r="AS114" s="79" t="n">
        <f aca="false">AS115+AS116</f>
        <v>0</v>
      </c>
      <c r="AT114" s="8"/>
    </row>
    <row r="115" customFormat="false" ht="14.45" hidden="true" customHeight="true" outlineLevel="0" collapsed="false">
      <c r="A115" s="5"/>
      <c r="B115" s="113"/>
      <c r="C115" s="10"/>
      <c r="D115" s="38" t="s">
        <v>116</v>
      </c>
      <c r="E115" s="19"/>
      <c r="F115" s="19"/>
      <c r="G115" s="19"/>
      <c r="H115" s="40" t="s">
        <v>55</v>
      </c>
      <c r="I115" s="41" t="n">
        <v>3</v>
      </c>
      <c r="J115" s="42" t="n">
        <f aca="false">I115</f>
        <v>3</v>
      </c>
      <c r="K115" s="43" t="s">
        <v>53</v>
      </c>
      <c r="L115" s="43" t="s">
        <v>54</v>
      </c>
      <c r="M115" s="43" t="s">
        <v>53</v>
      </c>
      <c r="N115" s="42" t="n">
        <f aca="false">P115</f>
        <v>4</v>
      </c>
      <c r="O115" s="44" t="s">
        <v>52</v>
      </c>
      <c r="P115" s="45" t="n">
        <v>4</v>
      </c>
      <c r="Q115" s="115"/>
      <c r="R115" s="116"/>
      <c r="S115" s="116"/>
      <c r="T115" s="18"/>
      <c r="U115" s="79"/>
      <c r="V115" s="79"/>
      <c r="W115" s="18"/>
      <c r="X115" s="79"/>
      <c r="Y115" s="79"/>
      <c r="Z115" s="18"/>
      <c r="AA115" s="79"/>
      <c r="AB115" s="79"/>
      <c r="AC115" s="18"/>
      <c r="AD115" s="79"/>
      <c r="AE115" s="79"/>
      <c r="AF115" s="18"/>
      <c r="AG115" s="79"/>
      <c r="AH115" s="79"/>
      <c r="AI115" s="79"/>
      <c r="AJ115" s="18"/>
      <c r="AK115" s="79"/>
      <c r="AL115" s="18"/>
      <c r="AM115" s="79"/>
      <c r="AN115" s="79"/>
      <c r="AO115" s="79"/>
      <c r="AP115" s="79"/>
      <c r="AQ115" s="18"/>
      <c r="AR115" s="79"/>
      <c r="AS115" s="79"/>
      <c r="AT115" s="8"/>
    </row>
    <row r="116" customFormat="false" ht="15" hidden="true" customHeight="true" outlineLevel="0" collapsed="false">
      <c r="A116" s="5"/>
      <c r="B116" s="113"/>
      <c r="C116" s="10"/>
      <c r="D116" s="38" t="s">
        <v>117</v>
      </c>
      <c r="E116" s="19"/>
      <c r="F116" s="19"/>
      <c r="G116" s="19"/>
      <c r="H116" s="40" t="s">
        <v>55</v>
      </c>
      <c r="I116" s="41" t="n">
        <v>3</v>
      </c>
      <c r="J116" s="42" t="n">
        <f aca="false">I116</f>
        <v>3</v>
      </c>
      <c r="K116" s="43" t="s">
        <v>53</v>
      </c>
      <c r="L116" s="43" t="s">
        <v>54</v>
      </c>
      <c r="M116" s="43" t="s">
        <v>53</v>
      </c>
      <c r="N116" s="42" t="n">
        <f aca="false">P116</f>
        <v>4</v>
      </c>
      <c r="O116" s="44" t="s">
        <v>52</v>
      </c>
      <c r="P116" s="45" t="n">
        <v>4</v>
      </c>
      <c r="Q116" s="115"/>
      <c r="R116" s="116"/>
      <c r="S116" s="116"/>
      <c r="T116" s="18"/>
      <c r="U116" s="79"/>
      <c r="V116" s="79"/>
      <c r="W116" s="18"/>
      <c r="X116" s="79"/>
      <c r="Y116" s="79"/>
      <c r="Z116" s="18"/>
      <c r="AA116" s="79"/>
      <c r="AB116" s="79"/>
      <c r="AC116" s="18"/>
      <c r="AD116" s="79"/>
      <c r="AE116" s="79"/>
      <c r="AF116" s="18"/>
      <c r="AG116" s="79"/>
      <c r="AH116" s="79"/>
      <c r="AI116" s="79"/>
      <c r="AJ116" s="18"/>
      <c r="AK116" s="79"/>
      <c r="AL116" s="18"/>
      <c r="AM116" s="79"/>
      <c r="AN116" s="79"/>
      <c r="AO116" s="79"/>
      <c r="AP116" s="79"/>
      <c r="AQ116" s="18"/>
      <c r="AR116" s="79"/>
      <c r="AS116" s="79"/>
      <c r="AT116" s="8"/>
    </row>
    <row r="117" customFormat="false" ht="14.45" hidden="true" customHeight="true" outlineLevel="0" collapsed="false">
      <c r="A117" s="5"/>
      <c r="B117" s="113"/>
      <c r="C117" s="10"/>
      <c r="D117" s="102" t="s">
        <v>114</v>
      </c>
      <c r="E117" s="112"/>
      <c r="F117" s="112"/>
      <c r="G117" s="112"/>
      <c r="H117" s="104" t="s">
        <v>127</v>
      </c>
      <c r="I117" s="104"/>
      <c r="J117" s="104"/>
      <c r="K117" s="104"/>
      <c r="L117" s="104"/>
      <c r="M117" s="104"/>
      <c r="N117" s="104"/>
      <c r="O117" s="104"/>
      <c r="P117" s="104"/>
      <c r="Q117" s="108" t="n">
        <f aca="false">Q118+Q119</f>
        <v>0</v>
      </c>
      <c r="R117" s="79" t="n">
        <f aca="false">R118+R119</f>
        <v>0</v>
      </c>
      <c r="S117" s="79" t="n">
        <f aca="false">S118+S119</f>
        <v>0</v>
      </c>
      <c r="T117" s="18" t="n">
        <f aca="false">T118+T119</f>
        <v>0</v>
      </c>
      <c r="U117" s="79" t="n">
        <f aca="false">U118+U119</f>
        <v>0</v>
      </c>
      <c r="V117" s="79" t="n">
        <f aca="false">V118+V119</f>
        <v>0</v>
      </c>
      <c r="W117" s="18" t="n">
        <f aca="false">W118+W119</f>
        <v>0</v>
      </c>
      <c r="X117" s="79" t="n">
        <f aca="false">X118+X119</f>
        <v>0</v>
      </c>
      <c r="Y117" s="79" t="n">
        <f aca="false">Y118+Y119</f>
        <v>0</v>
      </c>
      <c r="Z117" s="18" t="n">
        <f aca="false">Z118+Z119</f>
        <v>0</v>
      </c>
      <c r="AA117" s="79" t="n">
        <f aca="false">AA118+AA119</f>
        <v>0</v>
      </c>
      <c r="AB117" s="79" t="n">
        <f aca="false">AB118+AB119</f>
        <v>0</v>
      </c>
      <c r="AC117" s="18" t="n">
        <f aca="false">AC118+AC119</f>
        <v>0</v>
      </c>
      <c r="AD117" s="79" t="n">
        <f aca="false">AD118+AD119</f>
        <v>0</v>
      </c>
      <c r="AE117" s="79" t="n">
        <f aca="false">AE118+AE119</f>
        <v>0</v>
      </c>
      <c r="AF117" s="18" t="n">
        <f aca="false">AF118+AF119</f>
        <v>0</v>
      </c>
      <c r="AG117" s="79" t="n">
        <f aca="false">AG118+AG119</f>
        <v>0</v>
      </c>
      <c r="AH117" s="79" t="n">
        <f aca="false">AH118+AH119</f>
        <v>0</v>
      </c>
      <c r="AI117" s="79" t="n">
        <f aca="false">AI118+AI119</f>
        <v>0</v>
      </c>
      <c r="AJ117" s="18" t="n">
        <f aca="false">AJ118+AJ119</f>
        <v>0</v>
      </c>
      <c r="AK117" s="79" t="n">
        <f aca="false">AK118+AK119</f>
        <v>0</v>
      </c>
      <c r="AL117" s="18" t="n">
        <f aca="false">AL118+AL119</f>
        <v>0</v>
      </c>
      <c r="AM117" s="79" t="n">
        <f aca="false">AM118+AM119</f>
        <v>0</v>
      </c>
      <c r="AN117" s="79" t="n">
        <f aca="false">AN118+AN119</f>
        <v>0</v>
      </c>
      <c r="AO117" s="79" t="n">
        <f aca="false">AO118+AO119</f>
        <v>0</v>
      </c>
      <c r="AP117" s="79" t="n">
        <f aca="false">AP118+AP119</f>
        <v>0</v>
      </c>
      <c r="AQ117" s="18" t="n">
        <f aca="false">AQ118+AQ119</f>
        <v>0</v>
      </c>
      <c r="AR117" s="79" t="n">
        <f aca="false">AR118+AR119</f>
        <v>0</v>
      </c>
      <c r="AS117" s="79" t="n">
        <f aca="false">AS118+AS119</f>
        <v>0</v>
      </c>
      <c r="AT117" s="8"/>
    </row>
    <row r="118" customFormat="false" ht="14.45" hidden="true" customHeight="true" outlineLevel="0" collapsed="false">
      <c r="A118" s="5"/>
      <c r="B118" s="113"/>
      <c r="C118" s="10"/>
      <c r="D118" s="38" t="s">
        <v>116</v>
      </c>
      <c r="E118" s="19"/>
      <c r="F118" s="19"/>
      <c r="G118" s="19"/>
      <c r="H118" s="40" t="s">
        <v>55</v>
      </c>
      <c r="I118" s="41" t="n">
        <v>3</v>
      </c>
      <c r="J118" s="42" t="n">
        <f aca="false">I118</f>
        <v>3</v>
      </c>
      <c r="K118" s="43" t="s">
        <v>53</v>
      </c>
      <c r="L118" s="43" t="s">
        <v>54</v>
      </c>
      <c r="M118" s="43" t="s">
        <v>53</v>
      </c>
      <c r="N118" s="42" t="n">
        <f aca="false">P118</f>
        <v>4</v>
      </c>
      <c r="O118" s="44" t="s">
        <v>52</v>
      </c>
      <c r="P118" s="45" t="n">
        <v>4</v>
      </c>
      <c r="Q118" s="108"/>
      <c r="R118" s="110"/>
      <c r="S118" s="110"/>
      <c r="T118" s="18"/>
      <c r="U118" s="79"/>
      <c r="V118" s="79"/>
      <c r="W118" s="18"/>
      <c r="X118" s="79"/>
      <c r="Y118" s="79"/>
      <c r="Z118" s="18"/>
      <c r="AA118" s="79"/>
      <c r="AB118" s="79"/>
      <c r="AC118" s="18"/>
      <c r="AD118" s="79"/>
      <c r="AE118" s="79"/>
      <c r="AF118" s="18"/>
      <c r="AG118" s="79"/>
      <c r="AH118" s="79"/>
      <c r="AI118" s="79"/>
      <c r="AJ118" s="18"/>
      <c r="AK118" s="79"/>
      <c r="AL118" s="18"/>
      <c r="AM118" s="79"/>
      <c r="AN118" s="79"/>
      <c r="AO118" s="79"/>
      <c r="AP118" s="79"/>
      <c r="AQ118" s="18"/>
      <c r="AR118" s="79"/>
      <c r="AS118" s="79"/>
      <c r="AT118" s="8"/>
    </row>
    <row r="119" customFormat="false" ht="15" hidden="true" customHeight="true" outlineLevel="0" collapsed="false">
      <c r="A119" s="5"/>
      <c r="B119" s="113"/>
      <c r="C119" s="10"/>
      <c r="D119" s="38" t="s">
        <v>117</v>
      </c>
      <c r="E119" s="19"/>
      <c r="F119" s="19"/>
      <c r="G119" s="19"/>
      <c r="H119" s="40" t="s">
        <v>55</v>
      </c>
      <c r="I119" s="41" t="n">
        <v>3</v>
      </c>
      <c r="J119" s="42" t="n">
        <f aca="false">I119</f>
        <v>3</v>
      </c>
      <c r="K119" s="43" t="s">
        <v>53</v>
      </c>
      <c r="L119" s="43" t="s">
        <v>54</v>
      </c>
      <c r="M119" s="43" t="s">
        <v>53</v>
      </c>
      <c r="N119" s="42" t="n">
        <f aca="false">P119</f>
        <v>4</v>
      </c>
      <c r="O119" s="44" t="s">
        <v>52</v>
      </c>
      <c r="P119" s="45" t="n">
        <v>4</v>
      </c>
      <c r="Q119" s="108"/>
      <c r="R119" s="110"/>
      <c r="S119" s="110"/>
      <c r="T119" s="18"/>
      <c r="U119" s="79"/>
      <c r="V119" s="79"/>
      <c r="W119" s="18"/>
      <c r="X119" s="79"/>
      <c r="Y119" s="79"/>
      <c r="Z119" s="18"/>
      <c r="AA119" s="79"/>
      <c r="AB119" s="79"/>
      <c r="AC119" s="18"/>
      <c r="AD119" s="79"/>
      <c r="AE119" s="79"/>
      <c r="AF119" s="18"/>
      <c r="AG119" s="79"/>
      <c r="AH119" s="79"/>
      <c r="AI119" s="79"/>
      <c r="AJ119" s="18"/>
      <c r="AK119" s="79"/>
      <c r="AL119" s="18"/>
      <c r="AM119" s="79"/>
      <c r="AN119" s="79"/>
      <c r="AO119" s="79"/>
      <c r="AP119" s="79"/>
      <c r="AQ119" s="18"/>
      <c r="AR119" s="79"/>
      <c r="AS119" s="79"/>
      <c r="AT119" s="8"/>
    </row>
    <row r="120" customFormat="false" ht="14.45" hidden="true" customHeight="true" outlineLevel="0" collapsed="false">
      <c r="A120" s="5"/>
      <c r="B120" s="113"/>
      <c r="C120" s="10"/>
      <c r="D120" s="102" t="s">
        <v>114</v>
      </c>
      <c r="E120" s="112"/>
      <c r="F120" s="112"/>
      <c r="G120" s="112"/>
      <c r="H120" s="104" t="s">
        <v>128</v>
      </c>
      <c r="I120" s="104"/>
      <c r="J120" s="104"/>
      <c r="K120" s="104"/>
      <c r="L120" s="104"/>
      <c r="M120" s="104"/>
      <c r="N120" s="104"/>
      <c r="O120" s="104"/>
      <c r="P120" s="104"/>
      <c r="Q120" s="108" t="n">
        <f aca="false">Q121+Q122</f>
        <v>0</v>
      </c>
      <c r="R120" s="79" t="n">
        <f aca="false">R121+R122</f>
        <v>0</v>
      </c>
      <c r="S120" s="79" t="n">
        <f aca="false">S121+S122</f>
        <v>0</v>
      </c>
      <c r="T120" s="18" t="n">
        <f aca="false">T121+T122</f>
        <v>0</v>
      </c>
      <c r="U120" s="79" t="n">
        <f aca="false">U121+U122</f>
        <v>0</v>
      </c>
      <c r="V120" s="79" t="n">
        <f aca="false">V121+V122</f>
        <v>0</v>
      </c>
      <c r="W120" s="18" t="n">
        <f aca="false">W121+W122</f>
        <v>0</v>
      </c>
      <c r="X120" s="79" t="n">
        <f aca="false">X121+X122</f>
        <v>0</v>
      </c>
      <c r="Y120" s="79" t="n">
        <f aca="false">Y121+Y122</f>
        <v>0</v>
      </c>
      <c r="Z120" s="18" t="n">
        <f aca="false">Z121+Z122</f>
        <v>0</v>
      </c>
      <c r="AA120" s="79" t="n">
        <f aca="false">AA121+AA122</f>
        <v>0</v>
      </c>
      <c r="AB120" s="79" t="n">
        <f aca="false">AB121+AB122</f>
        <v>0</v>
      </c>
      <c r="AC120" s="18" t="n">
        <f aca="false">AC121+AC122</f>
        <v>0</v>
      </c>
      <c r="AD120" s="79" t="n">
        <f aca="false">AD121+AD122</f>
        <v>0</v>
      </c>
      <c r="AE120" s="79" t="n">
        <f aca="false">AE121+AE122</f>
        <v>0</v>
      </c>
      <c r="AF120" s="18" t="n">
        <f aca="false">AF121+AF122</f>
        <v>0</v>
      </c>
      <c r="AG120" s="79" t="n">
        <f aca="false">AG121+AG122</f>
        <v>0</v>
      </c>
      <c r="AH120" s="79" t="n">
        <f aca="false">AH121+AH122</f>
        <v>0</v>
      </c>
      <c r="AI120" s="79" t="n">
        <f aca="false">AI121+AI122</f>
        <v>0</v>
      </c>
      <c r="AJ120" s="18" t="n">
        <f aca="false">AJ121+AJ122</f>
        <v>0</v>
      </c>
      <c r="AK120" s="79" t="n">
        <f aca="false">AK121+AK122</f>
        <v>0</v>
      </c>
      <c r="AL120" s="18" t="n">
        <f aca="false">AL121+AL122</f>
        <v>0</v>
      </c>
      <c r="AM120" s="79" t="n">
        <f aca="false">AM121+AM122</f>
        <v>0</v>
      </c>
      <c r="AN120" s="79" t="n">
        <f aca="false">AN121+AN122</f>
        <v>0</v>
      </c>
      <c r="AO120" s="79" t="n">
        <f aca="false">AO121+AO122</f>
        <v>0</v>
      </c>
      <c r="AP120" s="79" t="n">
        <f aca="false">AP121+AP122</f>
        <v>0</v>
      </c>
      <c r="AQ120" s="18" t="n">
        <f aca="false">AQ121+AQ122</f>
        <v>0</v>
      </c>
      <c r="AR120" s="79" t="n">
        <f aca="false">AR121+AR122</f>
        <v>0</v>
      </c>
      <c r="AS120" s="79" t="n">
        <f aca="false">AS121+AS122</f>
        <v>0</v>
      </c>
      <c r="AT120" s="8"/>
    </row>
    <row r="121" customFormat="false" ht="14.45" hidden="true" customHeight="true" outlineLevel="0" collapsed="false">
      <c r="A121" s="5"/>
      <c r="B121" s="113"/>
      <c r="C121" s="10"/>
      <c r="D121" s="38" t="s">
        <v>116</v>
      </c>
      <c r="E121" s="19"/>
      <c r="F121" s="19"/>
      <c r="G121" s="19"/>
      <c r="H121" s="40" t="s">
        <v>55</v>
      </c>
      <c r="I121" s="41" t="n">
        <v>3</v>
      </c>
      <c r="J121" s="42" t="n">
        <f aca="false">I121</f>
        <v>3</v>
      </c>
      <c r="K121" s="43" t="s">
        <v>53</v>
      </c>
      <c r="L121" s="43" t="s">
        <v>54</v>
      </c>
      <c r="M121" s="43" t="s">
        <v>53</v>
      </c>
      <c r="N121" s="42" t="n">
        <f aca="false">P121</f>
        <v>4</v>
      </c>
      <c r="O121" s="44" t="s">
        <v>52</v>
      </c>
      <c r="P121" s="45" t="n">
        <v>4</v>
      </c>
      <c r="Q121" s="108"/>
      <c r="R121" s="110"/>
      <c r="S121" s="110"/>
      <c r="T121" s="18"/>
      <c r="U121" s="79"/>
      <c r="V121" s="79"/>
      <c r="W121" s="18"/>
      <c r="X121" s="79"/>
      <c r="Y121" s="79"/>
      <c r="Z121" s="18"/>
      <c r="AA121" s="79"/>
      <c r="AB121" s="79"/>
      <c r="AC121" s="18"/>
      <c r="AD121" s="79"/>
      <c r="AE121" s="79"/>
      <c r="AF121" s="18"/>
      <c r="AG121" s="79"/>
      <c r="AH121" s="79"/>
      <c r="AI121" s="79"/>
      <c r="AJ121" s="18"/>
      <c r="AK121" s="79"/>
      <c r="AL121" s="18"/>
      <c r="AM121" s="79"/>
      <c r="AN121" s="79"/>
      <c r="AO121" s="79"/>
      <c r="AP121" s="79"/>
      <c r="AQ121" s="18"/>
      <c r="AR121" s="79"/>
      <c r="AS121" s="79"/>
      <c r="AT121" s="8"/>
    </row>
    <row r="122" customFormat="false" ht="15" hidden="true" customHeight="true" outlineLevel="0" collapsed="false">
      <c r="A122" s="5"/>
      <c r="B122" s="113"/>
      <c r="C122" s="10"/>
      <c r="D122" s="38" t="s">
        <v>117</v>
      </c>
      <c r="E122" s="19"/>
      <c r="F122" s="19"/>
      <c r="G122" s="19"/>
      <c r="H122" s="40" t="s">
        <v>55</v>
      </c>
      <c r="I122" s="41" t="n">
        <v>3</v>
      </c>
      <c r="J122" s="42" t="n">
        <f aca="false">I122</f>
        <v>3</v>
      </c>
      <c r="K122" s="43" t="s">
        <v>53</v>
      </c>
      <c r="L122" s="43" t="s">
        <v>54</v>
      </c>
      <c r="M122" s="43" t="s">
        <v>53</v>
      </c>
      <c r="N122" s="42" t="n">
        <f aca="false">P122</f>
        <v>4</v>
      </c>
      <c r="O122" s="44" t="s">
        <v>52</v>
      </c>
      <c r="P122" s="45" t="n">
        <v>4</v>
      </c>
      <c r="Q122" s="108"/>
      <c r="R122" s="110"/>
      <c r="S122" s="110"/>
      <c r="T122" s="18"/>
      <c r="U122" s="79"/>
      <c r="V122" s="79"/>
      <c r="W122" s="18"/>
      <c r="X122" s="79"/>
      <c r="Y122" s="79"/>
      <c r="Z122" s="18"/>
      <c r="AA122" s="79"/>
      <c r="AB122" s="79"/>
      <c r="AC122" s="18"/>
      <c r="AD122" s="79"/>
      <c r="AE122" s="79"/>
      <c r="AF122" s="18"/>
      <c r="AG122" s="79"/>
      <c r="AH122" s="79"/>
      <c r="AI122" s="79"/>
      <c r="AJ122" s="18"/>
      <c r="AK122" s="79"/>
      <c r="AL122" s="18"/>
      <c r="AM122" s="79"/>
      <c r="AN122" s="79"/>
      <c r="AO122" s="79"/>
      <c r="AP122" s="79"/>
      <c r="AQ122" s="18"/>
      <c r="AR122" s="79"/>
      <c r="AS122" s="79"/>
      <c r="AT122" s="8"/>
    </row>
    <row r="123" customFormat="false" ht="23.45" hidden="true" customHeight="true" outlineLevel="0" collapsed="false">
      <c r="A123" s="5"/>
      <c r="B123" s="117" t="n">
        <v>18</v>
      </c>
      <c r="C123" s="90" t="s">
        <v>129</v>
      </c>
      <c r="D123" s="102" t="s">
        <v>114</v>
      </c>
      <c r="E123" s="112"/>
      <c r="F123" s="112"/>
      <c r="G123" s="112"/>
      <c r="H123" s="104" t="s">
        <v>130</v>
      </c>
      <c r="I123" s="104"/>
      <c r="J123" s="104"/>
      <c r="K123" s="104"/>
      <c r="L123" s="104"/>
      <c r="M123" s="104"/>
      <c r="N123" s="104"/>
      <c r="O123" s="104"/>
      <c r="P123" s="104"/>
      <c r="Q123" s="118" t="n">
        <f aca="false">Q124+Q125</f>
        <v>8</v>
      </c>
      <c r="R123" s="119" t="n">
        <f aca="false">R124+R125</f>
        <v>7</v>
      </c>
      <c r="S123" s="119" t="n">
        <f aca="false">S124+S125</f>
        <v>0</v>
      </c>
      <c r="T123" s="120" t="n">
        <f aca="false">T124+T125</f>
        <v>0</v>
      </c>
      <c r="U123" s="119" t="n">
        <f aca="false">U124+U125</f>
        <v>2</v>
      </c>
      <c r="V123" s="119" t="n">
        <f aca="false">V124+V125</f>
        <v>2</v>
      </c>
      <c r="W123" s="120" t="n">
        <f aca="false">W124+W125</f>
        <v>4</v>
      </c>
      <c r="X123" s="119" t="n">
        <f aca="false">X124+X125</f>
        <v>9</v>
      </c>
      <c r="Y123" s="119" t="n">
        <f aca="false">Y124+Y125</f>
        <v>11</v>
      </c>
      <c r="Z123" s="120" t="n">
        <f aca="false">Z124+Z125</f>
        <v>11</v>
      </c>
      <c r="AA123" s="119" t="n">
        <f aca="false">AA124+AA125</f>
        <v>0</v>
      </c>
      <c r="AB123" s="119" t="n">
        <f aca="false">AB124+AB125</f>
        <v>0</v>
      </c>
      <c r="AC123" s="120" t="n">
        <f aca="false">AC124+AC125</f>
        <v>0</v>
      </c>
      <c r="AD123" s="119" t="n">
        <f aca="false">AD124+AD125</f>
        <v>0</v>
      </c>
      <c r="AE123" s="119" t="n">
        <f aca="false">AE124+AE125</f>
        <v>0</v>
      </c>
      <c r="AF123" s="120" t="n">
        <f aca="false">AF124+AF125</f>
        <v>0</v>
      </c>
      <c r="AG123" s="119" t="n">
        <f aca="false">AG124+AG125</f>
        <v>0</v>
      </c>
      <c r="AH123" s="119" t="n">
        <f aca="false">AH124+AH125</f>
        <v>0</v>
      </c>
      <c r="AI123" s="119" t="n">
        <f aca="false">AI124+AI125</f>
        <v>0</v>
      </c>
      <c r="AJ123" s="120" t="n">
        <f aca="false">AJ124+AJ125</f>
        <v>0</v>
      </c>
      <c r="AK123" s="119" t="n">
        <f aca="false">AK124+AK125</f>
        <v>0</v>
      </c>
      <c r="AL123" s="120" t="n">
        <f aca="false">AL124+AL125</f>
        <v>0</v>
      </c>
      <c r="AM123" s="119" t="n">
        <f aca="false">AM124+AM125</f>
        <v>0</v>
      </c>
      <c r="AN123" s="119" t="n">
        <f aca="false">AN124+AN125</f>
        <v>0</v>
      </c>
      <c r="AO123" s="119" t="n">
        <f aca="false">AO124+AO125</f>
        <v>0</v>
      </c>
      <c r="AP123" s="119" t="n">
        <f aca="false">AP124+AP125</f>
        <v>0</v>
      </c>
      <c r="AQ123" s="120" t="n">
        <f aca="false">AQ124+AQ125</f>
        <v>0</v>
      </c>
      <c r="AR123" s="119" t="n">
        <f aca="false">AR124+AR125</f>
        <v>0</v>
      </c>
      <c r="AS123" s="119" t="n">
        <f aca="false">AS124+AS125</f>
        <v>0</v>
      </c>
      <c r="AT123" s="8"/>
    </row>
    <row r="124" customFormat="false" ht="26.45" hidden="true" customHeight="true" outlineLevel="0" collapsed="false">
      <c r="A124" s="5"/>
      <c r="B124" s="117"/>
      <c r="C124" s="90"/>
      <c r="D124" s="121" t="s">
        <v>116</v>
      </c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2" t="n">
        <v>8</v>
      </c>
      <c r="R124" s="123" t="n">
        <v>7</v>
      </c>
      <c r="S124" s="123" t="n">
        <v>0</v>
      </c>
      <c r="T124" s="124" t="n">
        <v>0</v>
      </c>
      <c r="U124" s="123" t="n">
        <v>2</v>
      </c>
      <c r="V124" s="123" t="n">
        <v>2</v>
      </c>
      <c r="W124" s="124" t="n">
        <v>4</v>
      </c>
      <c r="X124" s="123" t="n">
        <v>6</v>
      </c>
      <c r="Y124" s="123" t="n">
        <v>11</v>
      </c>
      <c r="Z124" s="124" t="n">
        <v>11</v>
      </c>
      <c r="AA124" s="123" t="n">
        <v>0</v>
      </c>
      <c r="AB124" s="123" t="n">
        <v>0</v>
      </c>
      <c r="AC124" s="124" t="n">
        <v>0</v>
      </c>
      <c r="AD124" s="123"/>
      <c r="AE124" s="123"/>
      <c r="AF124" s="124"/>
      <c r="AG124" s="123"/>
      <c r="AH124" s="123"/>
      <c r="AI124" s="123"/>
      <c r="AJ124" s="124"/>
      <c r="AK124" s="123"/>
      <c r="AL124" s="124"/>
      <c r="AM124" s="123"/>
      <c r="AN124" s="123"/>
      <c r="AO124" s="123"/>
      <c r="AP124" s="123"/>
      <c r="AQ124" s="124"/>
      <c r="AR124" s="123"/>
      <c r="AS124" s="123"/>
      <c r="AT124" s="8"/>
    </row>
    <row r="125" customFormat="false" ht="24" hidden="true" customHeight="true" outlineLevel="0" collapsed="false">
      <c r="A125" s="5"/>
      <c r="B125" s="117"/>
      <c r="C125" s="90"/>
      <c r="D125" s="125" t="s">
        <v>117</v>
      </c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2"/>
      <c r="R125" s="123"/>
      <c r="S125" s="123"/>
      <c r="T125" s="124" t="n">
        <v>0</v>
      </c>
      <c r="U125" s="123" t="n">
        <v>0</v>
      </c>
      <c r="V125" s="123" t="n">
        <v>0</v>
      </c>
      <c r="W125" s="124" t="n">
        <v>0</v>
      </c>
      <c r="X125" s="123" t="n">
        <v>3</v>
      </c>
      <c r="Y125" s="123" t="n">
        <v>0</v>
      </c>
      <c r="Z125" s="124" t="n">
        <v>0</v>
      </c>
      <c r="AA125" s="123" t="n">
        <v>0</v>
      </c>
      <c r="AB125" s="123" t="n">
        <v>0</v>
      </c>
      <c r="AC125" s="124" t="n">
        <v>0</v>
      </c>
      <c r="AD125" s="123"/>
      <c r="AE125" s="123"/>
      <c r="AF125" s="124"/>
      <c r="AG125" s="123"/>
      <c r="AH125" s="123"/>
      <c r="AI125" s="123"/>
      <c r="AJ125" s="124"/>
      <c r="AK125" s="123"/>
      <c r="AL125" s="124"/>
      <c r="AM125" s="123"/>
      <c r="AN125" s="123"/>
      <c r="AO125" s="123"/>
      <c r="AP125" s="123"/>
      <c r="AQ125" s="124"/>
      <c r="AR125" s="123"/>
      <c r="AS125" s="123"/>
      <c r="AT125" s="8"/>
    </row>
    <row r="126" customFormat="false" ht="14.45" hidden="false" customHeight="true" outlineLevel="0" collapsed="false">
      <c r="A126" s="5"/>
      <c r="B126" s="126" t="n">
        <v>19</v>
      </c>
      <c r="C126" s="84" t="s">
        <v>131</v>
      </c>
      <c r="D126" s="84" t="s">
        <v>132</v>
      </c>
      <c r="E126" s="10" t="s">
        <v>6</v>
      </c>
      <c r="F126" s="10" t="s">
        <v>7</v>
      </c>
      <c r="G126" s="10" t="s">
        <v>81</v>
      </c>
      <c r="H126" s="127" t="s">
        <v>55</v>
      </c>
      <c r="I126" s="128" t="n">
        <v>0.95</v>
      </c>
      <c r="J126" s="129" t="n">
        <f aca="false">I126</f>
        <v>0.95</v>
      </c>
      <c r="K126" s="130" t="s">
        <v>53</v>
      </c>
      <c r="L126" s="130" t="s">
        <v>54</v>
      </c>
      <c r="M126" s="130" t="s">
        <v>53</v>
      </c>
      <c r="N126" s="129" t="n">
        <f aca="false">P126</f>
        <v>1</v>
      </c>
      <c r="O126" s="131" t="s">
        <v>52</v>
      </c>
      <c r="P126" s="132" t="n">
        <v>1</v>
      </c>
      <c r="Q126" s="85" t="n">
        <f aca="false">AVERAGEIF(Q127:Q138,"&lt;&gt;0",Q127:Q138)</f>
        <v>0.548625548625548</v>
      </c>
      <c r="R126" s="85" t="n">
        <f aca="false">AVERAGEIF(R127:R138,"&lt;&gt;0",R127:R138)</f>
        <v>0.797790271474482</v>
      </c>
      <c r="S126" s="85" t="n">
        <f aca="false">AVERAGEIF(S127:S138,"&lt;&gt;0",S127:S138)</f>
        <v>1.06177802507764</v>
      </c>
      <c r="T126" s="85" t="n">
        <f aca="false">AVERAGEIF(T127:T138,"&lt;&gt;0",T127:T138)</f>
        <v>2.65226566944032</v>
      </c>
      <c r="U126" s="85" t="n">
        <f aca="false">AVERAGEIF(U127:U138,"&lt;&gt;0",U127:U138)</f>
        <v>1.32260205929945</v>
      </c>
      <c r="V126" s="85" t="n">
        <f aca="false">AVERAGEIF(V127:V138,"&lt;&gt;0",V127:V138)</f>
        <v>1.53712897473424</v>
      </c>
      <c r="W126" s="85" t="n">
        <f aca="false">AVERAGEIF(W127:W138,"&lt;&gt;0",W127:W138)</f>
        <v>1.77008383196439</v>
      </c>
      <c r="X126" s="85" t="n">
        <f aca="false">AVERAGEIF(X127:X138,"&lt;&gt;0",X127:X138)</f>
        <v>1.1623641389604</v>
      </c>
      <c r="Y126" s="85" t="n">
        <f aca="false">AVERAGEIF(Y127:Y138,"&lt;&gt;0",Y127:Y138)</f>
        <v>1.45527680116831</v>
      </c>
      <c r="Z126" s="85" t="n">
        <f aca="false">AVERAGEIF(Z127:Z138,"&lt;&gt;0",Z127:Z138)</f>
        <v>1.39270997378978</v>
      </c>
      <c r="AA126" s="85" t="n">
        <f aca="false">AVERAGEIF(AA127:AA138,"&lt;&gt;0",AA127:AA138)</f>
        <v>1.53459513301538</v>
      </c>
      <c r="AB126" s="85" t="n">
        <f aca="false">AVERAGEIF(AB127:AB138,"&lt;&gt;0",AB127:AB138)</f>
        <v>1.69834579521161</v>
      </c>
      <c r="AC126" s="85" t="n">
        <f aca="false">AVERAGEIF(AC127:AC138,"&lt;&gt;0",AC127:AC138)</f>
        <v>1.85047305895211</v>
      </c>
      <c r="AD126" s="85" t="n">
        <f aca="false">AVERAGEIF(AD127:AD138,"&lt;&gt;0",AD127:AD138)</f>
        <v>1.56488293824703</v>
      </c>
      <c r="AE126" s="85" t="n">
        <f aca="false">AVERAGEIF(AE127:AE138,"&lt;&gt;0",AE127:AE138)</f>
        <v>1.20836447255648</v>
      </c>
      <c r="AF126" s="85" t="n">
        <f aca="false">AVERAGEIF(AF127:AF138,"&lt;&gt;0",AF127:AF138)</f>
        <v>1.16990824966162</v>
      </c>
      <c r="AG126" s="85" t="n">
        <f aca="false">AVERAGEIF(AG127:AG138,"&lt;&gt;0",AG127:AG138)</f>
        <v>1.26851647239951</v>
      </c>
      <c r="AH126" s="85" t="n">
        <f aca="false">AVERAGEIF(AH127:AH138,"&lt;&gt;0",AH127:AH138)</f>
        <v>1.51905498339595</v>
      </c>
      <c r="AI126" s="85" t="n">
        <f aca="false">AVERAGEIF(AI127:AI138,"&lt;&gt;0",AI127:AI138)</f>
        <v>1.30872801494006</v>
      </c>
      <c r="AJ126" s="85" t="n">
        <f aca="false">AVERAGEIF(AJ127:AJ138,"&lt;&gt;0",AJ127:AJ138)</f>
        <v>1.35969302635969</v>
      </c>
      <c r="AK126" s="85" t="n">
        <f aca="false">AVERAGEIF(AK127:AK138,"&lt;&gt;0",AK127:AK138)</f>
        <v>1.98055383240568</v>
      </c>
      <c r="AL126" s="85" t="n">
        <f aca="false">AVERAGEIF(AL127:AL138,"&lt;&gt;0",AL127:AL138)</f>
        <v>3.0178631826102</v>
      </c>
      <c r="AM126" s="85" t="e">
        <f aca="false">AVERAGEIF(AM127:AM138,"&lt;&gt;0",AM127:AM138)</f>
        <v>#DIV/0!</v>
      </c>
      <c r="AN126" s="85" t="e">
        <f aca="false">AVERAGEIF(AN127:AN138,"&lt;&gt;0",AN127:AN138)</f>
        <v>#DIV/0!</v>
      </c>
      <c r="AO126" s="85" t="e">
        <f aca="false">AVERAGEIF(AO127:AO138,"&lt;&gt;0",AO127:AO138)</f>
        <v>#DIV/0!</v>
      </c>
      <c r="AP126" s="85" t="e">
        <f aca="false">AVERAGEIF(AP127:AP138,"&lt;&gt;0",AP127:AP138)</f>
        <v>#DIV/0!</v>
      </c>
      <c r="AQ126" s="85" t="e">
        <f aca="false">AVERAGEIF(AQ127:AQ138,"&lt;&gt;0",AQ127:AQ138)</f>
        <v>#DIV/0!</v>
      </c>
      <c r="AR126" s="85" t="e">
        <f aca="false">AVERAGEIF(AR127:AR138,"&lt;&gt;0",AR127:AR138)</f>
        <v>#DIV/0!</v>
      </c>
      <c r="AS126" s="85" t="e">
        <f aca="false">AVERAGEIF(AS127:AS138,"&lt;&gt;0",AS127:AS138)</f>
        <v>#DIV/0!</v>
      </c>
      <c r="AT126" s="19"/>
    </row>
    <row r="127" customFormat="false" ht="14.45" hidden="false" customHeight="true" outlineLevel="0" collapsed="false">
      <c r="A127" s="5"/>
      <c r="B127" s="126"/>
      <c r="C127" s="84"/>
      <c r="D127" s="84"/>
      <c r="E127" s="10"/>
      <c r="F127" s="10"/>
      <c r="G127" s="10"/>
      <c r="H127" s="133" t="s">
        <v>115</v>
      </c>
      <c r="I127" s="133"/>
      <c r="J127" s="133"/>
      <c r="K127" s="133"/>
      <c r="L127" s="133"/>
      <c r="M127" s="133"/>
      <c r="N127" s="133"/>
      <c r="O127" s="133"/>
      <c r="P127" s="133"/>
      <c r="Q127" s="85" t="n">
        <f aca="false">(Q87/($L$17*(Q3-Q17)))</f>
        <v>0.693000693000693</v>
      </c>
      <c r="R127" s="85" t="n">
        <f aca="false">(R87/($L$17*(R3-R17)))</f>
        <v>0.429000429000429</v>
      </c>
      <c r="S127" s="85" t="n">
        <f aca="false">(S87/($L$17*(S3-S17)))</f>
        <v>0.962500962500962</v>
      </c>
      <c r="T127" s="85" t="n">
        <f aca="false">(T87/($L$17*(T3-T17)))</f>
        <v>2.14500214500214</v>
      </c>
      <c r="U127" s="85" t="n">
        <f aca="false">(U87/($L$17*(U3-U17)))</f>
        <v>0.978814538136572</v>
      </c>
      <c r="V127" s="85" t="n">
        <f aca="false">(V87/($L$17*(V3-V17)))</f>
        <v>2.14691903699947</v>
      </c>
      <c r="W127" s="85" t="n">
        <f aca="false">(W87/($L$17*(W3-W17)))</f>
        <v>1.2108883076625</v>
      </c>
      <c r="X127" s="85" t="n">
        <f aca="false">(X87/($L$17*(X3-X17)))</f>
        <v>1.01224820325944</v>
      </c>
      <c r="Y127" s="85" t="n">
        <f aca="false">(Y87/($L$17*(Y3-Y17)))</f>
        <v>1.02561577971414</v>
      </c>
      <c r="Z127" s="85" t="n">
        <f aca="false">(Z87/($L$17*(Z3-Z17)))</f>
        <v>1.13036499485684</v>
      </c>
      <c r="AA127" s="85" t="n">
        <f aca="false">(AA87/($L$17*(AA3-AA17)))</f>
        <v>1.45273123849489</v>
      </c>
      <c r="AB127" s="85" t="n">
        <f aca="false">(AB87/($L$17*(AB3-AB17)))</f>
        <v>2.60956143309084</v>
      </c>
      <c r="AC127" s="85" t="n">
        <f aca="false">(AC87/($L$17*(AC3-AC17)))</f>
        <v>2.27343654735258</v>
      </c>
      <c r="AD127" s="85" t="n">
        <f aca="false">(AD87/($L$17*(AD3-AD17)))</f>
        <v>1.31494384367948</v>
      </c>
      <c r="AE127" s="85" t="n">
        <f aca="false">(AE87/($L$17*(AE3-AE17)))</f>
        <v>0.978974084108558</v>
      </c>
      <c r="AF127" s="85" t="n">
        <f aca="false">(AF87/($L$17*(AF3-AF17)))</f>
        <v>1.7170919331021</v>
      </c>
      <c r="AG127" s="85" t="n">
        <f aca="false">(AG87/($L$17*(AG3-AG17)))</f>
        <v>0.899641402936789</v>
      </c>
      <c r="AH127" s="85" t="n">
        <f aca="false">(AH87/($L$17*(AH3-AH17)))</f>
        <v>2.27787838407307</v>
      </c>
      <c r="AI127" s="85" t="n">
        <f aca="false">(AI87/($L$17*(AI3-AI17)))</f>
        <v>1.6718179557428</v>
      </c>
      <c r="AJ127" s="85" t="n">
        <f aca="false">(AJ87/($L$17*(AJ3-AJ17)))</f>
        <v>1.001001001001</v>
      </c>
      <c r="AK127" s="85" t="n">
        <f aca="false">(AK87/($L$17*(AK3-AK17)))</f>
        <v>1.28700128700129</v>
      </c>
      <c r="AL127" s="85" t="n">
        <f aca="false">(AL87/($L$17*(AL3-AL17)))</f>
        <v>2.13483625805901</v>
      </c>
      <c r="AM127" s="85" t="e">
        <f aca="false">(AM87/($L$17*(AM3-AM17)))</f>
        <v>#DIV/0!</v>
      </c>
      <c r="AN127" s="85" t="e">
        <f aca="false">(AN87/($L$17*(AN3-AN17)))</f>
        <v>#DIV/0!</v>
      </c>
      <c r="AO127" s="85" t="e">
        <f aca="false">(AO87/($L$17*(AO3-AO17)))</f>
        <v>#DIV/0!</v>
      </c>
      <c r="AP127" s="85" t="e">
        <f aca="false">(AP87/($L$17*(AP3-AP17)))</f>
        <v>#DIV/0!</v>
      </c>
      <c r="AQ127" s="85" t="e">
        <f aca="false">(AQ87/($L$17*(AQ3-AQ17)))</f>
        <v>#DIV/0!</v>
      </c>
      <c r="AR127" s="85" t="e">
        <f aca="false">(AR87/($L$17*(AR3-AR17)))</f>
        <v>#DIV/0!</v>
      </c>
      <c r="AS127" s="85" t="e">
        <f aca="false">(AS87/($L$17*(AS3-AS17)))</f>
        <v>#DIV/0!</v>
      </c>
      <c r="AT127" s="19"/>
    </row>
    <row r="128" customFormat="false" ht="14.45" hidden="false" customHeight="true" outlineLevel="0" collapsed="false">
      <c r="A128" s="5"/>
      <c r="B128" s="126"/>
      <c r="C128" s="84"/>
      <c r="D128" s="84"/>
      <c r="E128" s="10"/>
      <c r="F128" s="10"/>
      <c r="G128" s="10"/>
      <c r="H128" s="133" t="s">
        <v>118</v>
      </c>
      <c r="I128" s="133"/>
      <c r="J128" s="133"/>
      <c r="K128" s="133"/>
      <c r="L128" s="133"/>
      <c r="M128" s="133"/>
      <c r="N128" s="133"/>
      <c r="O128" s="133"/>
      <c r="P128" s="133"/>
      <c r="Q128" s="85" t="n">
        <f aca="false">(Q90/($L$18*(Q3-Q18)))</f>
        <v>0.231000231000231</v>
      </c>
      <c r="R128" s="85" t="n">
        <f aca="false">(R90/($L$18*(R3-R18)))</f>
        <v>0.429000429000429</v>
      </c>
      <c r="S128" s="85" t="n">
        <f aca="false">(S90/($L$18*(S3-S18)))</f>
        <v>1.67631746579115</v>
      </c>
      <c r="T128" s="85" t="n">
        <f aca="false">(T90/($L$18*(T3-T18)))</f>
        <v>2.4414658561</v>
      </c>
      <c r="U128" s="85" t="n">
        <f aca="false">(U90/($L$18*(U3-U18)))</f>
        <v>1.21508792029023</v>
      </c>
      <c r="V128" s="85" t="n">
        <f aca="false">(V90/($L$18*(V3-V18)))</f>
        <v>1.20879936866136</v>
      </c>
      <c r="W128" s="85" t="n">
        <f aca="false">(W90/($L$18*(W3-W18)))</f>
        <v>1.35882488823665</v>
      </c>
      <c r="X128" s="85" t="n">
        <f aca="false">(X90/($L$18*(X3-X18)))</f>
        <v>1.47658414407032</v>
      </c>
      <c r="Y128" s="85" t="n">
        <f aca="false">(Y90/($L$18*(Y3-Y18)))</f>
        <v>1.63095886110143</v>
      </c>
      <c r="Z128" s="85" t="n">
        <f aca="false">(Z90/($L$18*(Z3-Z18)))</f>
        <v>1.27878055486288</v>
      </c>
      <c r="AA128" s="85" t="n">
        <f aca="false">(AA90/($L$18*(AA3-AA18)))</f>
        <v>1.01865773507565</v>
      </c>
      <c r="AB128" s="85" t="n">
        <f aca="false">(AB90/($L$18*(AB3-AB18)))</f>
        <v>2.61130695913305</v>
      </c>
      <c r="AC128" s="85" t="n">
        <f aca="false">(AC90/($L$18*(AC3-AC18)))</f>
        <v>2.46147787131394</v>
      </c>
      <c r="AD128" s="85" t="n">
        <f aca="false">(AD90/($L$18*(AD3-AD18)))</f>
        <v>1.06565046238574</v>
      </c>
      <c r="AE128" s="85" t="n">
        <f aca="false">(AE90/($L$18*(AE3-AE18)))</f>
        <v>1.12052350858321</v>
      </c>
      <c r="AF128" s="85" t="n">
        <f aca="false">(AF90/($L$18*(AF3-AF18)))</f>
        <v>1.56203017061275</v>
      </c>
      <c r="AG128" s="85" t="n">
        <f aca="false">(AG90/($L$18*(AG3-AG18)))</f>
        <v>1.37542122274947</v>
      </c>
      <c r="AH128" s="85" t="n">
        <f aca="false">(AH90/($L$18*(AH3-AH18)))</f>
        <v>1.6990116000017</v>
      </c>
      <c r="AI128" s="85" t="n">
        <f aca="false">(AI90/($L$18*(AI3-AI18)))</f>
        <v>1.71600171600172</v>
      </c>
      <c r="AJ128" s="85" t="n">
        <f aca="false">(AJ90/($L$18*(AJ3-AJ18)))</f>
        <v>1.4014014014014</v>
      </c>
      <c r="AK128" s="85" t="n">
        <f aca="false">(AK90/($L$18*(AK3-AK18)))</f>
        <v>1.36500136500136</v>
      </c>
      <c r="AL128" s="85" t="n">
        <f aca="false">(AL90/($L$18*(AL3-AL18)))</f>
        <v>2.4024024024024</v>
      </c>
      <c r="AM128" s="85" t="e">
        <f aca="false">(AM90/($L$18*(AM3-AM18)))</f>
        <v>#DIV/0!</v>
      </c>
      <c r="AN128" s="85" t="e">
        <f aca="false">(AN90/($L$18*(AN3-AN18)))</f>
        <v>#DIV/0!</v>
      </c>
      <c r="AO128" s="85" t="e">
        <f aca="false">(AO90/($L$18*(AO3-AO18)))</f>
        <v>#DIV/0!</v>
      </c>
      <c r="AP128" s="85" t="e">
        <f aca="false">(AP90/($L$18*(AP3-AP18)))</f>
        <v>#DIV/0!</v>
      </c>
      <c r="AQ128" s="85" t="e">
        <f aca="false">(AQ90/($L$18*(AQ3-AQ18)))</f>
        <v>#DIV/0!</v>
      </c>
      <c r="AR128" s="85" t="e">
        <f aca="false">(AR90/($L$18*(AR3-AR18)))</f>
        <v>#DIV/0!</v>
      </c>
      <c r="AS128" s="85" t="e">
        <f aca="false">(AS90/($L$18*(AS3-AS18)))</f>
        <v>#DIV/0!</v>
      </c>
      <c r="AT128" s="19"/>
    </row>
    <row r="129" customFormat="false" ht="14.45" hidden="false" customHeight="true" outlineLevel="0" collapsed="false">
      <c r="A129" s="5"/>
      <c r="B129" s="126"/>
      <c r="C129" s="84"/>
      <c r="D129" s="84"/>
      <c r="E129" s="10"/>
      <c r="F129" s="10"/>
      <c r="G129" s="10"/>
      <c r="H129" s="133" t="s">
        <v>119</v>
      </c>
      <c r="I129" s="133"/>
      <c r="J129" s="133"/>
      <c r="K129" s="133"/>
      <c r="L129" s="133"/>
      <c r="M129" s="133"/>
      <c r="N129" s="133"/>
      <c r="O129" s="133"/>
      <c r="P129" s="133"/>
      <c r="Q129" s="85" t="n">
        <f aca="false">(Q93/($L$19*(Q3-Q19)))</f>
        <v>0.462000462000462</v>
      </c>
      <c r="R129" s="85" t="n">
        <f aca="false">(R93/($L$19*(R3-R19)))</f>
        <v>0.790263948158685</v>
      </c>
      <c r="S129" s="85" t="n">
        <f aca="false">(S93/($L$19*(S3-S19)))</f>
        <v>0.627368315390599</v>
      </c>
      <c r="T129" s="85" t="n">
        <f aca="false">(T93/($L$19*(T3-T19)))</f>
        <v>2.1795989537925</v>
      </c>
      <c r="U129" s="85" t="n">
        <f aca="false">(U93/($L$19*(U3-U19)))</f>
        <v>0.361372202527437</v>
      </c>
      <c r="V129" s="85" t="n">
        <f aca="false">(V93/($L$19*(V3-V19)))</f>
        <v>0.663891599779588</v>
      </c>
      <c r="W129" s="85" t="n">
        <f aca="false">(W93/($L$19*(W3-W19)))</f>
        <v>1.50715332647579</v>
      </c>
      <c r="X129" s="85" t="n">
        <f aca="false">(X93/($L$19*(X3-X19)))</f>
        <v>1.09919582833199</v>
      </c>
      <c r="Y129" s="85" t="n">
        <f aca="false">(Y93/($L$19*(Y3-Y19)))</f>
        <v>1.13392183876765</v>
      </c>
      <c r="Z129" s="85" t="n">
        <f aca="false">(Z93/($L$19*(Z3-Z19)))</f>
        <v>1.82775593609434</v>
      </c>
      <c r="AA129" s="85" t="n">
        <f aca="false">(AA93/($L$19*(AA3-AA19)))</f>
        <v>1.52769048117885</v>
      </c>
      <c r="AB129" s="85" t="n">
        <f aca="false">(AB93/($L$19*(AB3-AB19)))</f>
        <v>1.72834705208806</v>
      </c>
      <c r="AC129" s="85" t="n">
        <f aca="false">(AC93/($L$19*(AC3-AC19)))</f>
        <v>1.57300157300157</v>
      </c>
      <c r="AD129" s="85" t="n">
        <f aca="false">(AD93/($L$19*(AD3-AD19)))</f>
        <v>1.52533485866819</v>
      </c>
      <c r="AE129" s="85" t="n">
        <f aca="false">(AE93/($L$19*(AE3-AE19)))</f>
        <v>0.900900900900901</v>
      </c>
      <c r="AF129" s="85" t="n">
        <f aca="false">(AF93/($L$19*(AF3-AF19)))</f>
        <v>1.07250107250107</v>
      </c>
      <c r="AG129" s="85" t="n">
        <f aca="false">(AG93/($L$19*(AG3-AG19)))</f>
        <v>1.8018018018018</v>
      </c>
      <c r="AH129" s="85" t="n">
        <f aca="false">(AH93/($L$19*(AH3-AH19)))</f>
        <v>1.78902306561881</v>
      </c>
      <c r="AI129" s="85" t="n">
        <f aca="false">(AI93/($L$19*(AI3-AI19)))</f>
        <v>1.09200109200109</v>
      </c>
      <c r="AJ129" s="85" t="n">
        <f aca="false">(AJ93/($L$19*(AJ3-AJ19)))</f>
        <v>0.750750750750751</v>
      </c>
      <c r="AK129" s="85" t="n">
        <f aca="false">(AK93/($L$19*(AK3-AK19)))</f>
        <v>1.61700161700162</v>
      </c>
      <c r="AL129" s="85" t="n">
        <f aca="false">(AL93/($L$19*(AL3-AL19)))</f>
        <v>2.54491779915509</v>
      </c>
      <c r="AM129" s="85" t="e">
        <f aca="false">(AM93/($L$19*(AM3-AM19)))</f>
        <v>#DIV/0!</v>
      </c>
      <c r="AN129" s="85" t="e">
        <f aca="false">(AN93/($L$19*(AN3-AN19)))</f>
        <v>#DIV/0!</v>
      </c>
      <c r="AO129" s="85" t="e">
        <f aca="false">(AO93/($L$19*(AO3-AO19)))</f>
        <v>#DIV/0!</v>
      </c>
      <c r="AP129" s="85" t="e">
        <f aca="false">(AP93/($L$19*(AP3-AP19)))</f>
        <v>#DIV/0!</v>
      </c>
      <c r="AQ129" s="85" t="e">
        <f aca="false">(AQ93/($L$19*(AQ3-AQ19)))</f>
        <v>#DIV/0!</v>
      </c>
      <c r="AR129" s="85" t="e">
        <f aca="false">(AR93/($L$19*(AR3-AR19)))</f>
        <v>#DIV/0!</v>
      </c>
      <c r="AS129" s="85" t="e">
        <f aca="false">(AS93/($L$19*(AS3-AS19)))</f>
        <v>#DIV/0!</v>
      </c>
      <c r="AT129" s="19"/>
    </row>
    <row r="130" customFormat="false" ht="14.45" hidden="false" customHeight="true" outlineLevel="0" collapsed="false">
      <c r="A130" s="5"/>
      <c r="B130" s="126"/>
      <c r="C130" s="84"/>
      <c r="D130" s="84"/>
      <c r="E130" s="10"/>
      <c r="F130" s="10"/>
      <c r="G130" s="10"/>
      <c r="H130" s="133" t="s">
        <v>120</v>
      </c>
      <c r="I130" s="133"/>
      <c r="J130" s="133"/>
      <c r="K130" s="133"/>
      <c r="L130" s="133"/>
      <c r="M130" s="133"/>
      <c r="N130" s="133"/>
      <c r="O130" s="133"/>
      <c r="P130" s="133"/>
      <c r="Q130" s="85" t="n">
        <f aca="false">(Q96/($L$20*(Q3-Q20)))</f>
        <v>0.231000231000231</v>
      </c>
      <c r="R130" s="85" t="n">
        <f aca="false">(R96/($L$20*(R3-R20)))</f>
        <v>0.790263948158685</v>
      </c>
      <c r="S130" s="85" t="n">
        <f aca="false">(S96/($L$20*(S3-S20)))</f>
        <v>0.627368315390599</v>
      </c>
      <c r="T130" s="85" t="n">
        <f aca="false">(T96/($L$20*(T3-T20)))</f>
        <v>1.51475561311627</v>
      </c>
      <c r="U130" s="85" t="n">
        <f aca="false">(U96/($L$20*(U3-U20)))</f>
        <v>1.63601858517113</v>
      </c>
      <c r="V130" s="85" t="n">
        <f aca="false">(V96/($L$20*(V3-V20)))</f>
        <v>2.08060254249631</v>
      </c>
      <c r="W130" s="85" t="n">
        <f aca="false">(W96/($L$20*(W3-W20)))</f>
        <v>2.27284995496916</v>
      </c>
      <c r="X130" s="85" t="n">
        <f aca="false">(X96/($L$20*(X3-X20)))</f>
        <v>0.950317406013608</v>
      </c>
      <c r="Y130" s="85" t="n">
        <f aca="false">(Y96/($L$20*(Y3-Y20)))</f>
        <v>1.10880110880111</v>
      </c>
      <c r="Z130" s="85" t="n">
        <f aca="false">(Z96/($L$20*(Z3-Z20)))</f>
        <v>1.0481685874356</v>
      </c>
      <c r="AA130" s="85" t="n">
        <f aca="false">(AA96/($L$20*(AA3-AA20)))</f>
        <v>0.808889697778587</v>
      </c>
      <c r="AB130" s="85" t="n">
        <f aca="false">(AB96/($L$20*(AB3-AB20)))</f>
        <v>1.55327741534638</v>
      </c>
      <c r="AC130" s="85" t="n">
        <f aca="false">(AC96/($L$20*(AC3-AC20)))</f>
        <v>1.64098524754262</v>
      </c>
      <c r="AD130" s="85" t="n">
        <f aca="false">(AD96/($L$20*(AD3-AD20)))</f>
        <v>1.60683870553074</v>
      </c>
      <c r="AE130" s="85" t="n">
        <f aca="false">(AE96/($L$20*(AE3-AE20)))</f>
        <v>1.01624467106701</v>
      </c>
      <c r="AF130" s="85" t="n">
        <f aca="false">(AF96/($L$20*(AF3-AF20)))</f>
        <v>0.537851284119941</v>
      </c>
      <c r="AG130" s="85" t="n">
        <f aca="false">(AG96/($L$20*(AG3-AG20)))</f>
        <v>1.43000143000143</v>
      </c>
      <c r="AH130" s="85" t="n">
        <f aca="false">(AH96/($L$20*(AH3-AH20)))</f>
        <v>1.3397718942652</v>
      </c>
      <c r="AI130" s="85" t="n">
        <f aca="false">(AI96/($L$20*(AI3-AI20)))</f>
        <v>1.14400114400114</v>
      </c>
      <c r="AJ130" s="85" t="n">
        <f aca="false">(AJ96/($L$20*(AJ3-AJ20)))</f>
        <v>1.4014014014014</v>
      </c>
      <c r="AK130" s="85" t="n">
        <f aca="false">(AK96/($L$20*(AK3-AK20)))</f>
        <v>2.33566900233567</v>
      </c>
      <c r="AL130" s="85" t="n">
        <f aca="false">(AL96/($L$20*(AL3-AL20)))</f>
        <v>2.77200277200277</v>
      </c>
      <c r="AM130" s="85" t="e">
        <f aca="false">(AM96/($L$20*(AM3-AM20)))</f>
        <v>#DIV/0!</v>
      </c>
      <c r="AN130" s="85" t="e">
        <f aca="false">(AN96/($L$20*(AN3-AN20)))</f>
        <v>#DIV/0!</v>
      </c>
      <c r="AO130" s="85" t="e">
        <f aca="false">(AO96/($L$20*(AO3-AO20)))</f>
        <v>#DIV/0!</v>
      </c>
      <c r="AP130" s="85" t="e">
        <f aca="false">(AP96/($L$20*(AP3-AP20)))</f>
        <v>#DIV/0!</v>
      </c>
      <c r="AQ130" s="85" t="e">
        <f aca="false">(AQ96/($L$20*(AQ3-AQ20)))</f>
        <v>#DIV/0!</v>
      </c>
      <c r="AR130" s="85" t="e">
        <f aca="false">(AR96/($L$20*(AR3-AR20)))</f>
        <v>#DIV/0!</v>
      </c>
      <c r="AS130" s="85" t="e">
        <f aca="false">(AS96/($L$20*(AS3-AS20)))</f>
        <v>#DIV/0!</v>
      </c>
      <c r="AT130" s="19"/>
    </row>
    <row r="131" customFormat="false" ht="14.45" hidden="false" customHeight="true" outlineLevel="0" collapsed="false">
      <c r="A131" s="5"/>
      <c r="B131" s="126"/>
      <c r="C131" s="84"/>
      <c r="D131" s="84"/>
      <c r="E131" s="10"/>
      <c r="F131" s="10"/>
      <c r="G131" s="10"/>
      <c r="H131" s="133" t="s">
        <v>121</v>
      </c>
      <c r="I131" s="133"/>
      <c r="J131" s="133"/>
      <c r="K131" s="133"/>
      <c r="L131" s="133"/>
      <c r="M131" s="133"/>
      <c r="N131" s="133"/>
      <c r="O131" s="133"/>
      <c r="P131" s="133"/>
      <c r="Q131" s="85" t="n">
        <f aca="false">(Q99/($L$21*(Q3-Q21)))</f>
        <v>0.924000924000924</v>
      </c>
      <c r="R131" s="85" t="n">
        <f aca="false">(R99/($L$21*(R3-R21)))</f>
        <v>0.948316737790422</v>
      </c>
      <c r="S131" s="85" t="n">
        <f aca="false">(S99/($L$21*(S3-S21)))</f>
        <v>1.46385940257807</v>
      </c>
      <c r="T131" s="85" t="n">
        <f aca="false">(T99/($L$21*(T3-T21)))</f>
        <v>8.08500808500808</v>
      </c>
      <c r="U131" s="85" t="n">
        <f aca="false">(U99/($L$21*(U3-U21)))</f>
        <v>2.61337286653742</v>
      </c>
      <c r="V131" s="85" t="n">
        <f aca="false">(V99/($L$21*(V3-V21)))</f>
        <v>1.47412489628478</v>
      </c>
      <c r="W131" s="85" t="n">
        <f aca="false">(W99/($L$21*(W3-W21)))</f>
        <v>4.27889028925298</v>
      </c>
      <c r="X131" s="85" t="n">
        <f aca="false">(X99/($L$21*(X3-X21)))</f>
        <v>1.42129959574179</v>
      </c>
      <c r="Y131" s="85" t="n">
        <f aca="false">(Y99/($L$21*(Y3-Y21)))</f>
        <v>1.82474140807474</v>
      </c>
      <c r="Z131" s="85" t="n">
        <f aca="false">(Z99/($L$21*(Z3-Z21)))</f>
        <v>1.83482871873911</v>
      </c>
      <c r="AA131" s="85" t="n">
        <f aca="false">(AA99/($L$21*(AA3-AA21)))</f>
        <v>2.65165828079735</v>
      </c>
      <c r="AB131" s="85" t="n">
        <f aca="false">(AB99/($L$21*(AB3-AB21)))</f>
        <v>1.67414801561143</v>
      </c>
      <c r="AC131" s="85" t="n">
        <f aca="false">(AC99/($L$21*(AC3-AC21)))</f>
        <v>2.48368669421301</v>
      </c>
      <c r="AD131" s="85" t="n">
        <f aca="false">(AD99/($L$21*(AD3-AD21)))</f>
        <v>2.16043381511007</v>
      </c>
      <c r="AE131" s="85" t="n">
        <f aca="false">(AE99/($L$21*(AE3-AE21)))</f>
        <v>2.1036798619986</v>
      </c>
      <c r="AF131" s="85" t="n">
        <f aca="false">(AF99/($L$21*(AF3-AF21)))</f>
        <v>0.83726849526106</v>
      </c>
      <c r="AG131" s="85" t="n">
        <f aca="false">(AG99/($L$21*(AG3-AG21)))</f>
        <v>1.77842817436726</v>
      </c>
      <c r="AH131" s="85" t="n">
        <f aca="false">(AH99/($L$21*(AH3-AH21)))</f>
        <v>1.6952436307275</v>
      </c>
      <c r="AI131" s="85" t="n">
        <f aca="false">(AI99/($L$21*(AI3-AI21)))</f>
        <v>1.3238808242482</v>
      </c>
      <c r="AJ131" s="85" t="n">
        <f aca="false">(AJ99/($L$21*(AJ3-AJ21)))</f>
        <v>2.62762762762763</v>
      </c>
      <c r="AK131" s="85" t="n">
        <f aca="false">(AK99/($L$21*(AK3-AK21)))</f>
        <v>4.2042042042042</v>
      </c>
      <c r="AL131" s="85" t="n">
        <f aca="false">(AL99/($L$21*(AL3-AL21)))</f>
        <v>5.25525525525526</v>
      </c>
      <c r="AM131" s="85" t="e">
        <f aca="false">(AM99/($L$21*(AM3-AM21)))</f>
        <v>#DIV/0!</v>
      </c>
      <c r="AN131" s="85" t="e">
        <f aca="false">(AN99/($L$21*(AN3-AN21)))</f>
        <v>#DIV/0!</v>
      </c>
      <c r="AO131" s="85" t="e">
        <f aca="false">(AO99/($L$21*(AO3-AO21)))</f>
        <v>#DIV/0!</v>
      </c>
      <c r="AP131" s="85" t="e">
        <f aca="false">(AP99/($L$21*(AP3-AP21)))</f>
        <v>#DIV/0!</v>
      </c>
      <c r="AQ131" s="85" t="e">
        <f aca="false">(AQ99/($L$21*(AQ3-AQ21)))</f>
        <v>#DIV/0!</v>
      </c>
      <c r="AR131" s="85" t="e">
        <f aca="false">(AR99/($L$21*(AR3-AR21)))</f>
        <v>#DIV/0!</v>
      </c>
      <c r="AS131" s="85" t="e">
        <f aca="false">(AS99/($L$21*(AS3-AS21)))</f>
        <v>#DIV/0!</v>
      </c>
      <c r="AT131" s="19"/>
    </row>
    <row r="132" customFormat="false" ht="14.45" hidden="false" customHeight="true" outlineLevel="0" collapsed="false">
      <c r="A132" s="5"/>
      <c r="B132" s="126"/>
      <c r="C132" s="84"/>
      <c r="D132" s="84"/>
      <c r="E132" s="10"/>
      <c r="F132" s="10"/>
      <c r="G132" s="10"/>
      <c r="H132" s="133" t="s">
        <v>122</v>
      </c>
      <c r="I132" s="133"/>
      <c r="J132" s="133"/>
      <c r="K132" s="133"/>
      <c r="L132" s="133"/>
      <c r="M132" s="133"/>
      <c r="N132" s="133"/>
      <c r="O132" s="133"/>
      <c r="P132" s="133"/>
      <c r="Q132" s="85" t="n">
        <f aca="false">(Q102/($L$22*(Q3-Q22)))</f>
        <v>0</v>
      </c>
      <c r="R132" s="85" t="n">
        <f aca="false">(R102/($L$22*(R3-R22)))</f>
        <v>0.790263948158685</v>
      </c>
      <c r="S132" s="85" t="n">
        <f aca="false">(S102/($L$22*(S3-S22)))</f>
        <v>1.04561385898433</v>
      </c>
      <c r="T132" s="85" t="n">
        <f aca="false">(T102/($L$22*(T3-T22)))</f>
        <v>1.81633246149375</v>
      </c>
      <c r="U132" s="85" t="n">
        <f aca="false">(U102/($L$22*(U3-U22)))</f>
        <v>1.44028921007338</v>
      </c>
      <c r="V132" s="85" t="n">
        <f aca="false">(V102/($L$22*(V3-V22)))</f>
        <v>1.01224820325944</v>
      </c>
      <c r="W132" s="85" t="n">
        <f aca="false">(W102/($L$22*(W3-W22)))</f>
        <v>1.41207037758762</v>
      </c>
      <c r="X132" s="85" t="n">
        <f aca="false">(X102/($L$22*(X3-X22)))</f>
        <v>1.52902393228259</v>
      </c>
      <c r="Y132" s="85" t="n">
        <f aca="false">(Y102/($L$22*(Y3-Y22)))</f>
        <v>1.56101520623938</v>
      </c>
      <c r="Z132" s="85" t="n">
        <f aca="false">(Z102/($L$22*(Z3-Z22)))</f>
        <v>1.80686101263719</v>
      </c>
      <c r="AA132" s="85" t="n">
        <f aca="false">(AA102/($L$22*(AA3-AA22)))</f>
        <v>1.64548109753589</v>
      </c>
      <c r="AB132" s="85" t="n">
        <f aca="false">(AB102/($L$22*(AB3-AB22)))</f>
        <v>1.48500148500149</v>
      </c>
      <c r="AC132" s="85" t="n">
        <f aca="false">(AC102/($L$22*(AC3-AC22)))</f>
        <v>1.68794241354282</v>
      </c>
      <c r="AD132" s="85" t="n">
        <f aca="false">(AD102/($L$22*(AD3-AD22)))</f>
        <v>1.62519705514294</v>
      </c>
      <c r="AE132" s="85" t="n">
        <f aca="false">(AE102/($L$22*(AE3-AE22)))</f>
        <v>1.19285124250368</v>
      </c>
      <c r="AF132" s="85" t="n">
        <f aca="false">(AF102/($L$22*(AF3-AF22)))</f>
        <v>0.624757906311304</v>
      </c>
      <c r="AG132" s="85" t="n">
        <f aca="false">(AG102/($L$22*(AG3-AG22)))</f>
        <v>1.62324486648811</v>
      </c>
      <c r="AH132" s="85" t="n">
        <f aca="false">(AH102/($L$22*(AH3-AH22)))</f>
        <v>1.04634250975714</v>
      </c>
      <c r="AI132" s="85" t="n">
        <f aca="false">(AI102/($L$22*(AI3-AI22)))</f>
        <v>1.30187991459668</v>
      </c>
      <c r="AJ132" s="85" t="n">
        <f aca="false">(AJ102/($L$22*(AJ3-AJ22)))</f>
        <v>1.31381381381381</v>
      </c>
      <c r="AK132" s="85" t="n">
        <f aca="false">(AK102/($L$22*(AK3-AK22)))</f>
        <v>1.91100191100191</v>
      </c>
      <c r="AL132" s="85" t="n">
        <f aca="false">(AL102/($L$22*(AL3-AL22)))</f>
        <v>2.73000273000273</v>
      </c>
      <c r="AM132" s="85" t="e">
        <f aca="false">(AM102/($L$22*(AM3-AM22)))</f>
        <v>#DIV/0!</v>
      </c>
      <c r="AN132" s="85" t="e">
        <f aca="false">(AN102/($L$22*(AN3-AN22)))</f>
        <v>#DIV/0!</v>
      </c>
      <c r="AO132" s="85" t="e">
        <f aca="false">(AO102/($L$22*(AO3-AO22)))</f>
        <v>#DIV/0!</v>
      </c>
      <c r="AP132" s="85" t="e">
        <f aca="false">(AP102/($L$22*(AP3-AP22)))</f>
        <v>#DIV/0!</v>
      </c>
      <c r="AQ132" s="85" t="e">
        <f aca="false">(AQ102/($L$22*(AQ3-AQ22)))</f>
        <v>#DIV/0!</v>
      </c>
      <c r="AR132" s="85" t="e">
        <f aca="false">(AR102/($L$22*(AR3-AR22)))</f>
        <v>#DIV/0!</v>
      </c>
      <c r="AS132" s="85" t="e">
        <f aca="false">(AS102/($L$22*(AS3-AS22)))</f>
        <v>#DIV/0!</v>
      </c>
      <c r="AT132" s="19"/>
    </row>
    <row r="133" customFormat="false" ht="14.45" hidden="false" customHeight="true" outlineLevel="0" collapsed="false">
      <c r="A133" s="5"/>
      <c r="B133" s="126"/>
      <c r="C133" s="84"/>
      <c r="D133" s="84"/>
      <c r="E133" s="10"/>
      <c r="F133" s="10"/>
      <c r="G133" s="10"/>
      <c r="H133" s="133" t="s">
        <v>123</v>
      </c>
      <c r="I133" s="133"/>
      <c r="J133" s="133"/>
      <c r="K133" s="133"/>
      <c r="L133" s="133"/>
      <c r="M133" s="133"/>
      <c r="N133" s="133"/>
      <c r="O133" s="133"/>
      <c r="P133" s="133"/>
      <c r="Q133" s="85" t="n">
        <f aca="false">(Q105/($L$23*(Q3-Q23)))</f>
        <v>0.924000924000924</v>
      </c>
      <c r="R133" s="85" t="n">
        <f aca="false">(R105/($L$23*(R3-R23)))</f>
        <v>1.10636952742216</v>
      </c>
      <c r="S133" s="85" t="n">
        <f aca="false">(S105/($L$23*(S3-S23)))</f>
        <v>1.67298217437493</v>
      </c>
      <c r="T133" s="85" t="n">
        <f aca="false">(T105/($L$23*(T3-T23)))</f>
        <v>2.57400257400257</v>
      </c>
      <c r="U133" s="85" t="n">
        <f aca="false">(U105/($L$23*(U3-U23)))</f>
        <v>0.742857885715028</v>
      </c>
      <c r="V133" s="85" t="n">
        <f aca="false">(V105/($L$23*(V3-V23)))</f>
        <v>1.85578837264231</v>
      </c>
      <c r="W133" s="85" t="n">
        <f aca="false">(W105/($L$23*(W3-W23)))</f>
        <v>1.05888681347073</v>
      </c>
      <c r="X133" s="85" t="n">
        <f aca="false">(X105/($L$23*(X3-X23)))</f>
        <v>2.79449098346736</v>
      </c>
      <c r="Y133" s="85" t="n">
        <f aca="false">(Y105/($L$23*(Y3-Y23)))</f>
        <v>2.08937590341765</v>
      </c>
      <c r="Z133" s="85" t="n">
        <f aca="false">(Z105/($L$23*(Z3-Z23)))</f>
        <v>0.480480480480481</v>
      </c>
      <c r="AA133" s="85" t="n">
        <f aca="false">(AA105/($L$23*(AA3-AA23)))</f>
        <v>1.85657063555054</v>
      </c>
      <c r="AB133" s="85" t="n">
        <f aca="false">(AB105/($L$23*(AB3-AB23)))</f>
        <v>1.65682924303614</v>
      </c>
      <c r="AC133" s="85" t="n">
        <f aca="false">(AC105/($L$23*(AC3-AC23)))</f>
        <v>1.30241765929498</v>
      </c>
      <c r="AD133" s="85" t="n">
        <f aca="false">(AD105/($L$23*(AD3-AD23)))</f>
        <v>2.22444666889111</v>
      </c>
      <c r="AE133" s="85" t="n">
        <f aca="false">(AE105/($L$23*(AE3-AE23)))</f>
        <v>1.40458512769083</v>
      </c>
      <c r="AF133" s="85" t="n">
        <f aca="false">(AF105/($L$23*(AF3-AF23)))</f>
        <v>1.99006163220875</v>
      </c>
      <c r="AG133" s="85" t="n">
        <f aca="false">(AG105/($L$23*(AG3-AG23)))</f>
        <v>0.770494676844901</v>
      </c>
      <c r="AH133" s="85" t="n">
        <f aca="false">(AH105/($L$23*(AH3-AH23)))</f>
        <v>1.22643063133145</v>
      </c>
      <c r="AI133" s="85" t="n">
        <f aca="false">(AI105/($L$23*(AI3-AI23)))</f>
        <v>1.32582914039868</v>
      </c>
      <c r="AJ133" s="85" t="n">
        <f aca="false">(AJ105/($L$23*(AJ3-AJ23)))</f>
        <v>0.800800800800801</v>
      </c>
      <c r="AK133" s="85" t="n">
        <f aca="false">(AK105/($L$23*(AK3-AK23)))</f>
        <v>2.1021021021021</v>
      </c>
      <c r="AL133" s="85" t="n">
        <f aca="false">(AL105/($L$23*(AL3-AL23)))</f>
        <v>4.29000429000429</v>
      </c>
      <c r="AM133" s="85" t="e">
        <f aca="false">(AM105/($L$23*(AM3-AM23)))</f>
        <v>#DIV/0!</v>
      </c>
      <c r="AN133" s="85" t="e">
        <f aca="false">(AN105/($L$23*(AN3-AN23)))</f>
        <v>#DIV/0!</v>
      </c>
      <c r="AO133" s="85" t="e">
        <f aca="false">(AO105/($L$23*(AO3-AO23)))</f>
        <v>#DIV/0!</v>
      </c>
      <c r="AP133" s="85" t="e">
        <f aca="false">(AP105/($L$23*(AP3-AP23)))</f>
        <v>#DIV/0!</v>
      </c>
      <c r="AQ133" s="85" t="e">
        <f aca="false">(AQ105/($L$23*(AQ3-AQ23)))</f>
        <v>#DIV/0!</v>
      </c>
      <c r="AR133" s="85" t="e">
        <f aca="false">(AR105/($L$23*(AR3-AR23)))</f>
        <v>#DIV/0!</v>
      </c>
      <c r="AS133" s="85" t="e">
        <f aca="false">(AS105/($L$23*(AS3-AS23)))</f>
        <v>#DIV/0!</v>
      </c>
      <c r="AT133" s="19"/>
    </row>
    <row r="134" customFormat="false" ht="14.45" hidden="false" customHeight="true" outlineLevel="0" collapsed="false">
      <c r="A134" s="5"/>
      <c r="B134" s="126"/>
      <c r="C134" s="84"/>
      <c r="D134" s="84"/>
      <c r="E134" s="10"/>
      <c r="F134" s="10"/>
      <c r="G134" s="10"/>
      <c r="H134" s="133" t="s">
        <v>124</v>
      </c>
      <c r="I134" s="133"/>
      <c r="J134" s="133"/>
      <c r="K134" s="133"/>
      <c r="L134" s="133"/>
      <c r="M134" s="133"/>
      <c r="N134" s="133"/>
      <c r="O134" s="133"/>
      <c r="P134" s="133"/>
      <c r="Q134" s="85" t="n">
        <f aca="false">(Q108/($L$24*(Q3-Q24)))</f>
        <v>0.231000231000231</v>
      </c>
      <c r="R134" s="85" t="n">
        <f aca="false">(R108/($L$24*(R3-R24)))</f>
        <v>1.10636952742216</v>
      </c>
      <c r="S134" s="85" t="n">
        <f aca="false">(S108/($L$24*(S3-S24)))</f>
        <v>0.643500643500644</v>
      </c>
      <c r="T134" s="85" t="n">
        <f aca="false">(T108/($L$24*(T3-T24)))</f>
        <v>1.11222333444556</v>
      </c>
      <c r="U134" s="85" t="n">
        <f aca="false">(U108/($L$24*(U3-U24)))</f>
        <v>1.55060396024251</v>
      </c>
      <c r="V134" s="85" t="n">
        <f aca="false">(V108/($L$24*(V3-V24)))</f>
        <v>1.38867190890312</v>
      </c>
      <c r="W134" s="85" t="n">
        <f aca="false">(W108/($L$24*(W3-W24)))</f>
        <v>1.52326239282761</v>
      </c>
      <c r="X134" s="85" t="n">
        <f aca="false">(X108/($L$24*(X3-X24)))</f>
        <v>1.75716969163429</v>
      </c>
      <c r="Y134" s="85" t="n">
        <f aca="false">(Y108/($L$24*(Y3-Y24)))</f>
        <v>1.67671859464154</v>
      </c>
      <c r="Z134" s="85" t="n">
        <f aca="false">(Z108/($L$24*(Z3-Z24)))</f>
        <v>1.3975581165808</v>
      </c>
      <c r="AA134" s="85" t="n">
        <f aca="false">(AA108/($L$24*(AA3-AA24)))</f>
        <v>1.05147163970693</v>
      </c>
      <c r="AB134" s="85" t="n">
        <f aca="false">(AB108/($L$24*(AB3-AB24)))</f>
        <v>1.31381381381381</v>
      </c>
      <c r="AC134" s="85" t="n">
        <f aca="false">(AC108/($L$24*(AC3-AC24)))</f>
        <v>1.63502885825935</v>
      </c>
      <c r="AD134" s="85" t="n">
        <f aca="false">(AD108/($L$24*(AD3-AD24)))</f>
        <v>1.37280137280137</v>
      </c>
      <c r="AE134" s="85" t="n">
        <f aca="false">(AE108/($L$24*(AE3-AE24)))</f>
        <v>1.74159246238782</v>
      </c>
      <c r="AF134" s="85" t="n">
        <f aca="false">(AF108/($L$24*(AF3-AF24)))</f>
        <v>0.648596760907776</v>
      </c>
      <c r="AG134" s="85" t="n">
        <f aca="false">(AG108/($L$24*(AG3-AG24)))</f>
        <v>0.918911567626378</v>
      </c>
      <c r="AH134" s="85" t="n">
        <f aca="false">(AH108/($L$24*(AH3-AH24)))</f>
        <v>1.7530665516655</v>
      </c>
      <c r="AI134" s="85" t="n">
        <f aca="false">(AI108/($L$24*(AI3-AI24)))</f>
        <v>0.655200655200655</v>
      </c>
      <c r="AJ134" s="85" t="n">
        <f aca="false">(AJ108/($L$24*(AJ3-AJ24)))</f>
        <v>1.25125125125125</v>
      </c>
      <c r="AK134" s="85" t="n">
        <f aca="false">(AK108/($L$24*(AK3-AK24)))</f>
        <v>1.5015015015015</v>
      </c>
      <c r="AL134" s="134" t="n">
        <f aca="false">(AL108/($L$24*(AL3-AL24)))</f>
        <v>2.5025025025025</v>
      </c>
      <c r="AM134" s="85" t="e">
        <f aca="false">(AM108/($L$24*(AM3-AM24)))</f>
        <v>#DIV/0!</v>
      </c>
      <c r="AN134" s="85" t="e">
        <f aca="false">(AN108/($L$24*(AN3-AN24)))</f>
        <v>#DIV/0!</v>
      </c>
      <c r="AO134" s="85" t="e">
        <f aca="false">(AO108/($L$24*(AO3-AO24)))</f>
        <v>#DIV/0!</v>
      </c>
      <c r="AP134" s="85" t="e">
        <f aca="false">(AP108/($L$24*(AP3-AP24)))</f>
        <v>#DIV/0!</v>
      </c>
      <c r="AQ134" s="85" t="e">
        <f aca="false">(AQ108/($L$24*(AQ3-AQ24)))</f>
        <v>#DIV/0!</v>
      </c>
      <c r="AR134" s="85" t="e">
        <f aca="false">(AR108/($L$24*(AR3-AR24)))</f>
        <v>#DIV/0!</v>
      </c>
      <c r="AS134" s="85" t="e">
        <f aca="false">(AS108/($L$24*(AS3-AS24)))</f>
        <v>#DIV/0!</v>
      </c>
      <c r="AT134" s="19"/>
    </row>
    <row r="135" customFormat="false" ht="14.45" hidden="false" customHeight="true" outlineLevel="0" collapsed="false">
      <c r="A135" s="5"/>
      <c r="B135" s="126"/>
      <c r="C135" s="84"/>
      <c r="D135" s="84"/>
      <c r="E135" s="10"/>
      <c r="F135" s="10"/>
      <c r="G135" s="10"/>
      <c r="H135" s="133" t="s">
        <v>125</v>
      </c>
      <c r="I135" s="133"/>
      <c r="J135" s="133"/>
      <c r="K135" s="133"/>
      <c r="L135" s="133"/>
      <c r="M135" s="133"/>
      <c r="N135" s="133"/>
      <c r="O135" s="133"/>
      <c r="P135" s="133"/>
      <c r="Q135" s="85" t="n">
        <f aca="false">(Q111/($L$25*(Q3-Q25)))</f>
        <v>0.693000693000693</v>
      </c>
      <c r="R135" s="85" t="n">
        <f aca="false">(R111/($L$25*(R3-R25)))</f>
        <v>0.790263948158685</v>
      </c>
      <c r="S135" s="85" t="n">
        <f aca="false">(S111/($L$25*(S3-S25)))</f>
        <v>0.836491087187466</v>
      </c>
      <c r="T135" s="85" t="n">
        <f aca="false">(T111/($L$25*(T3-T25)))</f>
        <v>2.002002002002</v>
      </c>
      <c r="U135" s="85" t="n">
        <f aca="false">(U111/($L$25*(U3-U25)))</f>
        <v>1.36500136500136</v>
      </c>
      <c r="V135" s="85" t="n">
        <f aca="false">(V111/($L$25*(V3-V25)))</f>
        <v>2.00311484358177</v>
      </c>
      <c r="W135" s="85" t="n">
        <f aca="false">(W111/($L$25*(W3-W25)))</f>
        <v>1.30792813719643</v>
      </c>
      <c r="X135" s="85" t="n">
        <f aca="false">(X111/($L$25*(X3-X25)))</f>
        <v>0.543038517722062</v>
      </c>
      <c r="Y135" s="85" t="n">
        <f aca="false">(Y111/($L$25*(Y3-Y25)))</f>
        <v>1.04634250975714</v>
      </c>
      <c r="Z135" s="85" t="n">
        <f aca="false">(Z111/($L$25*(Z3-Z25)))</f>
        <v>1.72959136242074</v>
      </c>
      <c r="AA135" s="85" t="n">
        <f aca="false">(AA111/($L$25*(AA3-AA25)))</f>
        <v>1.79820539101976</v>
      </c>
      <c r="AB135" s="85" t="n">
        <f aca="false">(AB111/($L$25*(AB3-AB25)))</f>
        <v>0.652826739783261</v>
      </c>
      <c r="AC135" s="85" t="n">
        <f aca="false">(AC111/($L$25*(AC3-AC25)))</f>
        <v>1.59628066604811</v>
      </c>
      <c r="AD135" s="85" t="n">
        <f aca="false">(AD111/($L$25*(AD3-AD25)))</f>
        <v>1.18829966201362</v>
      </c>
      <c r="AE135" s="85" t="n">
        <f aca="false">(AE111/($L$25*(AE3-AE25)))</f>
        <v>0.415928393767729</v>
      </c>
      <c r="AF135" s="85" t="n">
        <f aca="false">(AF111/($L$25*(AF3-AF25)))</f>
        <v>1.53901499192979</v>
      </c>
      <c r="AG135" s="85" t="n">
        <f aca="false">(AG111/($L$25*(AG3-AG25)))</f>
        <v>0.818703108779445</v>
      </c>
      <c r="AH135" s="85" t="n">
        <f aca="false">(AH111/($L$25*(AH3-AH25)))</f>
        <v>0.844726583123208</v>
      </c>
      <c r="AI135" s="85" t="n">
        <f aca="false">(AI111/($L$25*(AI3-AI25)))</f>
        <v>1.54793969226959</v>
      </c>
      <c r="AJ135" s="85" t="n">
        <f aca="false">(AJ111/($L$25*(AJ3-AJ25)))</f>
        <v>1.68918918918919</v>
      </c>
      <c r="AK135" s="85" t="n">
        <f aca="false">(AK111/($L$25*(AK3-AK25)))</f>
        <v>1.5015015015015</v>
      </c>
      <c r="AL135" s="85" t="n">
        <f aca="false">(AL111/($L$25*(AL3-AL25)))</f>
        <v>2.52884463410779</v>
      </c>
      <c r="AM135" s="85" t="e">
        <f aca="false">(AM111/($L$25*(AM3-AM25)))</f>
        <v>#DIV/0!</v>
      </c>
      <c r="AN135" s="85" t="e">
        <f aca="false">(AN111/($L$25*(AN3-AN25)))</f>
        <v>#DIV/0!</v>
      </c>
      <c r="AO135" s="85" t="e">
        <f aca="false">(AO111/($L$25*(AO3-AO25)))</f>
        <v>#DIV/0!</v>
      </c>
      <c r="AP135" s="85" t="e">
        <f aca="false">(AP111/($L$25*(AP3-AP25)))</f>
        <v>#DIV/0!</v>
      </c>
      <c r="AQ135" s="85" t="e">
        <f aca="false">(AQ111/($L$25*(AQ3-AQ25)))</f>
        <v>#DIV/0!</v>
      </c>
      <c r="AR135" s="85" t="e">
        <f aca="false">(AR111/($L$25*(AR3-AR25)))</f>
        <v>#DIV/0!</v>
      </c>
      <c r="AS135" s="85" t="e">
        <f aca="false">(AS111/($L$25*(AS3-AS25)))</f>
        <v>#DIV/0!</v>
      </c>
      <c r="AT135" s="19"/>
    </row>
    <row r="136" customFormat="false" ht="14.45" hidden="true" customHeight="true" outlineLevel="0" collapsed="false">
      <c r="A136" s="5"/>
      <c r="B136" s="126"/>
      <c r="C136" s="84"/>
      <c r="D136" s="84"/>
      <c r="E136" s="10"/>
      <c r="F136" s="10"/>
      <c r="G136" s="10"/>
      <c r="H136" s="133" t="s">
        <v>126</v>
      </c>
      <c r="I136" s="133"/>
      <c r="J136" s="133"/>
      <c r="K136" s="133"/>
      <c r="L136" s="133"/>
      <c r="M136" s="133"/>
      <c r="N136" s="133"/>
      <c r="O136" s="133"/>
      <c r="P136" s="133"/>
      <c r="Q136" s="85" t="n">
        <f aca="false">(Q114/($L$26*($Q$3-Q26)))</f>
        <v>0</v>
      </c>
      <c r="R136" s="85" t="n">
        <f aca="false">(R114/($L$26*($Q$3-R26)))</f>
        <v>0</v>
      </c>
      <c r="S136" s="85" t="n">
        <f aca="false">(S114/($L$26*($Q$3-S26)))</f>
        <v>0</v>
      </c>
      <c r="T136" s="85" t="n">
        <f aca="false">(T114/($L$26*($Q$3-T26)))</f>
        <v>0</v>
      </c>
      <c r="U136" s="85" t="n">
        <f aca="false">(U114/($L$26*(U3-U26)))</f>
        <v>0</v>
      </c>
      <c r="V136" s="85" t="n">
        <f aca="false">(V114/($L$26*($Q$3-V26)))</f>
        <v>0</v>
      </c>
      <c r="W136" s="85" t="n">
        <f aca="false">(W114/($L$26*($Q$3-W26)))</f>
        <v>0</v>
      </c>
      <c r="X136" s="85" t="n">
        <f aca="false">(X96/($L$17*($X$3-X26)))</f>
        <v>0.682500682500682</v>
      </c>
      <c r="Y136" s="85" t="n">
        <f aca="false">(Y114/($L$26*($Q$3-Y26)))</f>
        <v>0</v>
      </c>
      <c r="Z136" s="85" t="n">
        <f aca="false">(Z114/($L$26*($Q$3-Z26)))</f>
        <v>0</v>
      </c>
      <c r="AA136" s="85" t="n">
        <f aca="false">(AA114/($L$26*($Q$3-AA26)))</f>
        <v>0</v>
      </c>
      <c r="AB136" s="85" t="n">
        <f aca="false">(AB114/($L$26*($Q$3-AB26)))</f>
        <v>0</v>
      </c>
      <c r="AC136" s="85" t="n">
        <f aca="false">(AC114/($L$26*($Q$3-AC26)))</f>
        <v>0</v>
      </c>
      <c r="AD136" s="85" t="n">
        <f aca="false">(AD114/($L$26*($Q$3-AD26)))</f>
        <v>0</v>
      </c>
      <c r="AE136" s="85" t="n">
        <f aca="false">(AE114/($L$26*($Q$3-AE26)))</f>
        <v>0</v>
      </c>
      <c r="AF136" s="85" t="n">
        <f aca="false">(AF114/($L$26*($Q$3-AF26)))</f>
        <v>0</v>
      </c>
      <c r="AG136" s="85" t="n">
        <f aca="false">(AG114/($L$26*($Q$3-AG26)))</f>
        <v>0</v>
      </c>
      <c r="AH136" s="85" t="n">
        <f aca="false">(AH114/($L$26*($Q$3-AH26)))</f>
        <v>0</v>
      </c>
      <c r="AI136" s="85" t="n">
        <f aca="false">(AI114/($L$26*($Q$3-AI26)))</f>
        <v>0</v>
      </c>
      <c r="AJ136" s="85" t="n">
        <f aca="false">(AJ114/($L$26*(AJ3-AJ26)))</f>
        <v>0</v>
      </c>
      <c r="AK136" s="85" t="n">
        <f aca="false">(AK114/($L$26*(AK3-AK26)))</f>
        <v>0</v>
      </c>
      <c r="AL136" s="85" t="n">
        <f aca="false">(AL114/($L$26*(AL3-AL26)))</f>
        <v>0</v>
      </c>
      <c r="AM136" s="85" t="e">
        <f aca="false">(AM114/($L$26*(AM3-AM26)))</f>
        <v>#DIV/0!</v>
      </c>
      <c r="AN136" s="85" t="e">
        <f aca="false">(AN114/($L$26*(AN3-AN26)))</f>
        <v>#DIV/0!</v>
      </c>
      <c r="AO136" s="85" t="e">
        <f aca="false">(AO114/($L$26*(AO3-AO26)))</f>
        <v>#DIV/0!</v>
      </c>
      <c r="AP136" s="85" t="e">
        <f aca="false">(AP114/($L$26*(AP3-AP26)))</f>
        <v>#DIV/0!</v>
      </c>
      <c r="AQ136" s="85" t="e">
        <f aca="false">(AQ114/($L$26*(AQ3-AQ26)))</f>
        <v>#DIV/0!</v>
      </c>
      <c r="AR136" s="85" t="e">
        <f aca="false">(AR114/($L$26*(AR3-AR26)))</f>
        <v>#DIV/0!</v>
      </c>
      <c r="AS136" s="85" t="e">
        <f aca="false">(AS114/($L$26*(AS3-AS26)))</f>
        <v>#DIV/0!</v>
      </c>
      <c r="AT136" s="19"/>
    </row>
    <row r="137" customFormat="false" ht="14.45" hidden="true" customHeight="true" outlineLevel="0" collapsed="false">
      <c r="A137" s="5"/>
      <c r="B137" s="126"/>
      <c r="C137" s="84"/>
      <c r="D137" s="84"/>
      <c r="E137" s="10"/>
      <c r="F137" s="10"/>
      <c r="G137" s="10"/>
      <c r="H137" s="133" t="s">
        <v>127</v>
      </c>
      <c r="I137" s="133"/>
      <c r="J137" s="133"/>
      <c r="K137" s="133"/>
      <c r="L137" s="133"/>
      <c r="M137" s="133"/>
      <c r="N137" s="133"/>
      <c r="O137" s="133"/>
      <c r="P137" s="133"/>
      <c r="Q137" s="85" t="n">
        <f aca="false">(Q117/($L$27*($Q$3-Q27)))</f>
        <v>0</v>
      </c>
      <c r="R137" s="85" t="n">
        <f aca="false">(R117/($L$27*($Q$3-R27)))</f>
        <v>0</v>
      </c>
      <c r="S137" s="85" t="n">
        <f aca="false">(S117/($L$27*($Q$3-S27)))</f>
        <v>0</v>
      </c>
      <c r="T137" s="85" t="n">
        <f aca="false">(T117/($L$27*($Q$3-T27)))</f>
        <v>0</v>
      </c>
      <c r="U137" s="85" t="n">
        <f aca="false">(U117/($L$27*(U3-U27)))</f>
        <v>0</v>
      </c>
      <c r="V137" s="85" t="n">
        <f aca="false">(V117/($L$27*($Q$3-V27)))</f>
        <v>0</v>
      </c>
      <c r="W137" s="85" t="n">
        <f aca="false">(W117/($L$27*($Q$3-W27)))</f>
        <v>0</v>
      </c>
      <c r="X137" s="85" t="n">
        <f aca="false">(X97/($L$17*($X$3-X27)))</f>
        <v>0.273000273000273</v>
      </c>
      <c r="Y137" s="85" t="n">
        <f aca="false">(Y117/($L$27*($Q$3-Y27)))</f>
        <v>0</v>
      </c>
      <c r="Z137" s="85" t="n">
        <f aca="false">(Z117/($L$27*($Q$3-Z27)))</f>
        <v>0</v>
      </c>
      <c r="AA137" s="85" t="n">
        <f aca="false">(AA117/($L$27*($Q$3-AA27)))</f>
        <v>0</v>
      </c>
      <c r="AB137" s="85" t="n">
        <f aca="false">(AB117/($L$27*($Q$3-AB27)))</f>
        <v>0</v>
      </c>
      <c r="AC137" s="85" t="n">
        <f aca="false">(AC117/($L$27*($Q$3-AC27)))</f>
        <v>0</v>
      </c>
      <c r="AD137" s="85" t="n">
        <f aca="false">(AD117/($L$27*($Q$3-AD27)))</f>
        <v>0</v>
      </c>
      <c r="AE137" s="85" t="n">
        <f aca="false">(AE117/($L$27*($Q$3-AE27)))</f>
        <v>0</v>
      </c>
      <c r="AF137" s="85" t="n">
        <f aca="false">(AF117/($L$27*($Q$3-AF27)))</f>
        <v>0</v>
      </c>
      <c r="AG137" s="85" t="n">
        <f aca="false">(AG117/($L$27*($Q$3-AG27)))</f>
        <v>0</v>
      </c>
      <c r="AH137" s="85" t="n">
        <f aca="false">(AH117/($L$27*($Q$3-AH27)))</f>
        <v>0</v>
      </c>
      <c r="AI137" s="85" t="n">
        <f aca="false">(AI117/($L$27*($Q$3-AI27)))</f>
        <v>0</v>
      </c>
      <c r="AJ137" s="85" t="n">
        <f aca="false">(AJ117/($L$27*(AJ3-AJ27)))</f>
        <v>0</v>
      </c>
      <c r="AK137" s="85" t="n">
        <f aca="false">(AK117/($L$27*(AK3-AK27)))</f>
        <v>0</v>
      </c>
      <c r="AL137" s="85" t="n">
        <f aca="false">(AL117/($L$27*(AL3-AL27)))</f>
        <v>0</v>
      </c>
      <c r="AM137" s="85" t="e">
        <f aca="false">(AM117/($L$27*(AM3-AM27)))</f>
        <v>#DIV/0!</v>
      </c>
      <c r="AN137" s="85" t="e">
        <f aca="false">(AN117/($L$27*(AN3-AN27)))</f>
        <v>#DIV/0!</v>
      </c>
      <c r="AO137" s="85" t="e">
        <f aca="false">(AO117/($L$27*(AO3-AO27)))</f>
        <v>#DIV/0!</v>
      </c>
      <c r="AP137" s="85" t="e">
        <f aca="false">(AP117/($L$27*(AP3-AP27)))</f>
        <v>#DIV/0!</v>
      </c>
      <c r="AQ137" s="85" t="e">
        <f aca="false">(AQ117/($L$27*(AQ3-AQ27)))</f>
        <v>#DIV/0!</v>
      </c>
      <c r="AR137" s="85" t="e">
        <f aca="false">(AR117/($L$27*(AR3-AR27)))</f>
        <v>#DIV/0!</v>
      </c>
      <c r="AS137" s="85" t="e">
        <f aca="false">(AS117/($L$27*(AS3-AS27)))</f>
        <v>#DIV/0!</v>
      </c>
      <c r="AT137" s="19"/>
    </row>
    <row r="138" customFormat="false" ht="14.45" hidden="true" customHeight="true" outlineLevel="0" collapsed="false">
      <c r="A138" s="5"/>
      <c r="B138" s="126"/>
      <c r="C138" s="84"/>
      <c r="D138" s="84"/>
      <c r="E138" s="10"/>
      <c r="F138" s="10"/>
      <c r="G138" s="10"/>
      <c r="H138" s="133" t="s">
        <v>128</v>
      </c>
      <c r="I138" s="133"/>
      <c r="J138" s="133"/>
      <c r="K138" s="133"/>
      <c r="L138" s="133"/>
      <c r="M138" s="133"/>
      <c r="N138" s="133"/>
      <c r="O138" s="133"/>
      <c r="P138" s="133"/>
      <c r="Q138" s="85" t="n">
        <f aca="false">(Q120/($L$28*($Q$3-Q28)))</f>
        <v>0</v>
      </c>
      <c r="R138" s="85" t="n">
        <f aca="false">(R120/($L$28*($Q$3-R28)))</f>
        <v>0</v>
      </c>
      <c r="S138" s="85" t="n">
        <f aca="false">(S120/($L$28*($Q$3-S28)))</f>
        <v>0</v>
      </c>
      <c r="T138" s="85" t="n">
        <f aca="false">(T120/($L$28*($Q$3-T28)))</f>
        <v>0</v>
      </c>
      <c r="U138" s="85" t="n">
        <f aca="false">(U120/($L$28*(U3-U28)))</f>
        <v>0</v>
      </c>
      <c r="V138" s="85" t="n">
        <f aca="false">(V120/($L$28*($Q$3-V28)))</f>
        <v>0</v>
      </c>
      <c r="W138" s="85" t="n">
        <f aca="false">(W120/($L$28*($Q$3-W28)))</f>
        <v>0</v>
      </c>
      <c r="X138" s="85" t="n">
        <f aca="false">(X98/($L$17*($X$3-X28)))</f>
        <v>0.40950040950041</v>
      </c>
      <c r="Y138" s="85" t="n">
        <f aca="false">(Y120/($L$28*($Q$3-Y28)))</f>
        <v>0</v>
      </c>
      <c r="Z138" s="85" t="n">
        <f aca="false">(Z120/($L$28*($Q$3-Z28)))</f>
        <v>0</v>
      </c>
      <c r="AA138" s="85" t="n">
        <f aca="false">(AA120/($L$28*($Q$3-AA28)))</f>
        <v>0</v>
      </c>
      <c r="AB138" s="85" t="n">
        <f aca="false">(AB120/($L$28*($Q$3-AB28)))</f>
        <v>0</v>
      </c>
      <c r="AC138" s="85" t="n">
        <f aca="false">(AC120/($L$28*($Q$3-AC28)))</f>
        <v>0</v>
      </c>
      <c r="AD138" s="85" t="n">
        <f aca="false">(AD120/($L$28*($Q$3-AD28)))</f>
        <v>0</v>
      </c>
      <c r="AE138" s="85" t="n">
        <f aca="false">(AE120/($L$28*($Q$3-AE28)))</f>
        <v>0</v>
      </c>
      <c r="AF138" s="85" t="n">
        <f aca="false">(AF120/($L$28*($Q$3-AF28)))</f>
        <v>0</v>
      </c>
      <c r="AG138" s="85" t="n">
        <f aca="false">(AG120/($L$28*($Q$3-AG28)))</f>
        <v>0</v>
      </c>
      <c r="AH138" s="85" t="n">
        <f aca="false">(AH120/($L$28*($Q$3-AH28)))</f>
        <v>0</v>
      </c>
      <c r="AI138" s="85" t="n">
        <f aca="false">(AI120/($L$28*($Q$3-AI28)))</f>
        <v>0</v>
      </c>
      <c r="AJ138" s="85" t="n">
        <f aca="false">(AJ120/($L$28*(AJ3-AJ28)))</f>
        <v>0</v>
      </c>
      <c r="AK138" s="85" t="n">
        <f aca="false">(AK120/($L$28*(AK3-AK28)))</f>
        <v>0</v>
      </c>
      <c r="AL138" s="85" t="n">
        <f aca="false">(AL120/($L$28*(AL3-AL28)))</f>
        <v>0</v>
      </c>
      <c r="AM138" s="85" t="e">
        <f aca="false">(AM120/($L$28*(AM3-AM28)))</f>
        <v>#DIV/0!</v>
      </c>
      <c r="AN138" s="85" t="e">
        <f aca="false">(AN120/($L$28*(AN3-AN28)))</f>
        <v>#DIV/0!</v>
      </c>
      <c r="AO138" s="85" t="e">
        <f aca="false">(AO120/($L$28*(AO3-AO28)))</f>
        <v>#DIV/0!</v>
      </c>
      <c r="AP138" s="85" t="e">
        <f aca="false">(AP120/($L$28*(AP3-AP28)))</f>
        <v>#DIV/0!</v>
      </c>
      <c r="AQ138" s="85" t="e">
        <f aca="false">(AQ120/($L$28*(AQ3-AQ28)))</f>
        <v>#DIV/0!</v>
      </c>
      <c r="AR138" s="85" t="e">
        <f aca="false">(AR120/($L$28*(AR3-AR28)))</f>
        <v>#DIV/0!</v>
      </c>
      <c r="AS138" s="85" t="e">
        <f aca="false">(AS120/($L$28*(AS3-AS28)))</f>
        <v>#DIV/0!</v>
      </c>
      <c r="AT138" s="19"/>
    </row>
    <row r="139" customFormat="false" ht="14.45" hidden="false" customHeight="true" outlineLevel="0" collapsed="false">
      <c r="A139" s="5"/>
      <c r="B139" s="135" t="n">
        <v>20</v>
      </c>
      <c r="C139" s="136" t="s">
        <v>133</v>
      </c>
      <c r="D139" s="136" t="s">
        <v>133</v>
      </c>
      <c r="E139" s="136" t="s">
        <v>6</v>
      </c>
      <c r="F139" s="136" t="s">
        <v>7</v>
      </c>
      <c r="G139" s="136" t="s">
        <v>81</v>
      </c>
      <c r="H139" s="96" t="s">
        <v>55</v>
      </c>
      <c r="I139" s="137" t="n">
        <v>1761</v>
      </c>
      <c r="J139" s="138" t="n">
        <f aca="false">I139</f>
        <v>1761</v>
      </c>
      <c r="K139" s="99" t="s">
        <v>53</v>
      </c>
      <c r="L139" s="99" t="s">
        <v>54</v>
      </c>
      <c r="M139" s="99" t="s">
        <v>53</v>
      </c>
      <c r="N139" s="138" t="n">
        <f aca="false">P139</f>
        <v>1849</v>
      </c>
      <c r="O139" s="100" t="s">
        <v>52</v>
      </c>
      <c r="P139" s="139" t="n">
        <v>1849</v>
      </c>
      <c r="Q139" s="79" t="n">
        <f aca="false">SUM(Q140:Q151)</f>
        <v>195</v>
      </c>
      <c r="R139" s="79" t="n">
        <f aca="false">SUM(R140:R151)</f>
        <v>558</v>
      </c>
      <c r="S139" s="79" t="n">
        <f aca="false">SUM(S140:S151)</f>
        <v>343</v>
      </c>
      <c r="T139" s="79" t="n">
        <f aca="false">SUM(T140:T151)</f>
        <v>493</v>
      </c>
      <c r="U139" s="79" t="n">
        <f aca="false">SUM(U140:U151)</f>
        <v>443</v>
      </c>
      <c r="V139" s="79" t="n">
        <f aca="false">SUM(V140:V151)</f>
        <v>473</v>
      </c>
      <c r="W139" s="79" t="n">
        <f aca="false">SUM(W140:W151)</f>
        <v>262</v>
      </c>
      <c r="X139" s="79" t="n">
        <f aca="false">SUM(X140:X151)</f>
        <v>341</v>
      </c>
      <c r="Y139" s="79" t="n">
        <f aca="false">SUM(Y140:Y151)</f>
        <v>392</v>
      </c>
      <c r="Z139" s="79" t="n">
        <f aca="false">SUM(Z140:Z151)</f>
        <v>426</v>
      </c>
      <c r="AA139" s="79" t="n">
        <f aca="false">SUM(AA140:AA151)</f>
        <v>499</v>
      </c>
      <c r="AB139" s="79" t="n">
        <f aca="false">SUM(AB140:AB151)</f>
        <v>507</v>
      </c>
      <c r="AC139" s="79" t="n">
        <f aca="false">SUM(AC140:AC151)</f>
        <v>520</v>
      </c>
      <c r="AD139" s="79" t="n">
        <f aca="false">SUM(AD140:AD151)</f>
        <v>476</v>
      </c>
      <c r="AE139" s="79" t="n">
        <f aca="false">SUM(AE140:AE151)</f>
        <v>328</v>
      </c>
      <c r="AF139" s="79" t="n">
        <f aca="false">SUM(AF140:AF151)</f>
        <v>435</v>
      </c>
      <c r="AG139" s="79" t="n">
        <f aca="false">SUM(AG140:AG151)</f>
        <v>452</v>
      </c>
      <c r="AH139" s="79" t="n">
        <f aca="false">SUM(AH140:AH151)</f>
        <v>481</v>
      </c>
      <c r="AI139" s="79" t="n">
        <f aca="false">SUM(AI140:AI151)</f>
        <v>572</v>
      </c>
      <c r="AJ139" s="79" t="n">
        <f aca="false">SUM(AJ140:AJ151)</f>
        <v>576</v>
      </c>
      <c r="AK139" s="79" t="n">
        <f aca="false">SUM(AK140:AK151)</f>
        <v>1191</v>
      </c>
      <c r="AL139" s="79" t="n">
        <f aca="false">SUM(AL140:AL151)</f>
        <v>1794</v>
      </c>
      <c r="AM139" s="79" t="n">
        <f aca="false">SUM(AM140:AM151)</f>
        <v>0</v>
      </c>
      <c r="AN139" s="79" t="n">
        <f aca="false">SUM(AN140:AN151)</f>
        <v>0</v>
      </c>
      <c r="AO139" s="79" t="n">
        <f aca="false">SUM(AO140:AO151)</f>
        <v>0</v>
      </c>
      <c r="AP139" s="79" t="n">
        <f aca="false">SUM(AP140:AP151)</f>
        <v>0</v>
      </c>
      <c r="AQ139" s="79" t="n">
        <f aca="false">SUM(AQ140:AQ151)</f>
        <v>0</v>
      </c>
      <c r="AR139" s="79" t="n">
        <f aca="false">SUM(AR140:AR151)</f>
        <v>0</v>
      </c>
      <c r="AS139" s="79" t="n">
        <f aca="false">SUM(AS140:AS151)</f>
        <v>0</v>
      </c>
      <c r="AT139" s="19"/>
    </row>
    <row r="140" customFormat="false" ht="14.45" hidden="false" customHeight="true" outlineLevel="0" collapsed="false">
      <c r="A140" s="5"/>
      <c r="B140" s="135"/>
      <c r="C140" s="136"/>
      <c r="D140" s="136"/>
      <c r="E140" s="136"/>
      <c r="F140" s="136"/>
      <c r="G140" s="136"/>
      <c r="H140" s="23" t="s">
        <v>115</v>
      </c>
      <c r="I140" s="23"/>
      <c r="J140" s="23"/>
      <c r="K140" s="23"/>
      <c r="L140" s="23"/>
      <c r="M140" s="23"/>
      <c r="N140" s="23"/>
      <c r="O140" s="23"/>
      <c r="P140" s="23"/>
      <c r="Q140" s="140" t="n">
        <v>15</v>
      </c>
      <c r="R140" s="140" t="n">
        <v>17</v>
      </c>
      <c r="S140" s="140" t="n">
        <v>41</v>
      </c>
      <c r="T140" s="140" t="n">
        <v>45</v>
      </c>
      <c r="U140" s="140" t="n">
        <v>36</v>
      </c>
      <c r="V140" s="140" t="n">
        <v>51</v>
      </c>
      <c r="W140" s="140" t="n">
        <v>31</v>
      </c>
      <c r="X140" s="140" t="n">
        <v>35</v>
      </c>
      <c r="Y140" s="140" t="n">
        <v>34</v>
      </c>
      <c r="Z140" s="140" t="n">
        <v>37</v>
      </c>
      <c r="AA140" s="140" t="n">
        <v>44</v>
      </c>
      <c r="AB140" s="140" t="n">
        <v>54</v>
      </c>
      <c r="AC140" s="140" t="n">
        <v>58</v>
      </c>
      <c r="AD140" s="140" t="n">
        <v>60</v>
      </c>
      <c r="AE140" s="140" t="n">
        <v>42</v>
      </c>
      <c r="AF140" s="140" t="n">
        <v>48</v>
      </c>
      <c r="AG140" s="140" t="n">
        <v>53</v>
      </c>
      <c r="AH140" s="140" t="n">
        <v>52</v>
      </c>
      <c r="AI140" s="140" t="n">
        <v>74</v>
      </c>
      <c r="AJ140" s="140" t="n">
        <v>50</v>
      </c>
      <c r="AK140" s="140" t="n">
        <v>139</v>
      </c>
      <c r="AL140" s="140" t="n">
        <v>222</v>
      </c>
      <c r="AM140" s="140"/>
      <c r="AN140" s="140"/>
      <c r="AO140" s="140"/>
      <c r="AP140" s="140"/>
      <c r="AQ140" s="140"/>
      <c r="AR140" s="140"/>
      <c r="AS140" s="140"/>
      <c r="AT140" s="19"/>
    </row>
    <row r="141" customFormat="false" ht="14.45" hidden="false" customHeight="true" outlineLevel="0" collapsed="false">
      <c r="A141" s="5"/>
      <c r="B141" s="135"/>
      <c r="C141" s="136"/>
      <c r="D141" s="136"/>
      <c r="E141" s="136"/>
      <c r="F141" s="136"/>
      <c r="G141" s="136"/>
      <c r="H141" s="23" t="s">
        <v>118</v>
      </c>
      <c r="I141" s="23"/>
      <c r="J141" s="23"/>
      <c r="K141" s="23"/>
      <c r="L141" s="23"/>
      <c r="M141" s="23"/>
      <c r="N141" s="23"/>
      <c r="O141" s="23"/>
      <c r="P141" s="23"/>
      <c r="Q141" s="140" t="n">
        <v>29</v>
      </c>
      <c r="R141" s="140" t="n">
        <v>37</v>
      </c>
      <c r="S141" s="140" t="n">
        <v>52</v>
      </c>
      <c r="T141" s="140" t="n">
        <v>49</v>
      </c>
      <c r="U141" s="140" t="n">
        <v>51</v>
      </c>
      <c r="V141" s="140" t="n">
        <v>49</v>
      </c>
      <c r="W141" s="140" t="n">
        <v>37</v>
      </c>
      <c r="X141" s="140" t="n">
        <v>39</v>
      </c>
      <c r="Y141" s="140" t="n">
        <v>58</v>
      </c>
      <c r="Z141" s="140" t="n">
        <v>53</v>
      </c>
      <c r="AA141" s="140" t="n">
        <v>46</v>
      </c>
      <c r="AB141" s="140" t="n">
        <v>53</v>
      </c>
      <c r="AC141" s="140" t="n">
        <v>50</v>
      </c>
      <c r="AD141" s="140" t="n">
        <v>47</v>
      </c>
      <c r="AE141" s="140" t="n">
        <v>40</v>
      </c>
      <c r="AF141" s="140" t="n">
        <v>42</v>
      </c>
      <c r="AG141" s="140" t="n">
        <v>45</v>
      </c>
      <c r="AH141" s="140" t="n">
        <v>63</v>
      </c>
      <c r="AI141" s="140" t="n">
        <v>81</v>
      </c>
      <c r="AJ141" s="140" t="n">
        <v>62</v>
      </c>
      <c r="AK141" s="140" t="n">
        <v>141</v>
      </c>
      <c r="AL141" s="140" t="n">
        <v>222</v>
      </c>
      <c r="AM141" s="140"/>
      <c r="AN141" s="140"/>
      <c r="AO141" s="140"/>
      <c r="AP141" s="140"/>
      <c r="AQ141" s="140"/>
      <c r="AR141" s="140"/>
      <c r="AS141" s="140"/>
      <c r="AT141" s="19"/>
    </row>
    <row r="142" customFormat="false" ht="14.45" hidden="false" customHeight="true" outlineLevel="0" collapsed="false">
      <c r="A142" s="5"/>
      <c r="B142" s="135"/>
      <c r="C142" s="136"/>
      <c r="D142" s="136"/>
      <c r="E142" s="136"/>
      <c r="F142" s="136"/>
      <c r="G142" s="136"/>
      <c r="H142" s="23" t="s">
        <v>119</v>
      </c>
      <c r="I142" s="23"/>
      <c r="J142" s="23"/>
      <c r="K142" s="23"/>
      <c r="L142" s="23"/>
      <c r="M142" s="23"/>
      <c r="N142" s="23"/>
      <c r="O142" s="23"/>
      <c r="P142" s="23"/>
      <c r="Q142" s="140" t="n">
        <v>15</v>
      </c>
      <c r="R142" s="140" t="n">
        <v>22</v>
      </c>
      <c r="S142" s="140" t="n">
        <v>35</v>
      </c>
      <c r="T142" s="140" t="n">
        <v>98</v>
      </c>
      <c r="U142" s="140" t="n">
        <v>36</v>
      </c>
      <c r="V142" s="140" t="n">
        <v>63</v>
      </c>
      <c r="W142" s="140" t="n">
        <v>23</v>
      </c>
      <c r="X142" s="140" t="n">
        <v>19</v>
      </c>
      <c r="Y142" s="140" t="n">
        <v>29</v>
      </c>
      <c r="Z142" s="140" t="n">
        <v>60</v>
      </c>
      <c r="AA142" s="140" t="n">
        <v>51</v>
      </c>
      <c r="AB142" s="140" t="n">
        <v>55</v>
      </c>
      <c r="AC142" s="140" t="n">
        <v>58</v>
      </c>
      <c r="AD142" s="140" t="n">
        <v>36</v>
      </c>
      <c r="AE142" s="140" t="n">
        <v>27</v>
      </c>
      <c r="AF142" s="140" t="n">
        <f aca="false">19+25</f>
        <v>44</v>
      </c>
      <c r="AG142" s="140" t="n">
        <v>49</v>
      </c>
      <c r="AH142" s="140" t="n">
        <v>75</v>
      </c>
      <c r="AI142" s="140" t="n">
        <v>60</v>
      </c>
      <c r="AJ142" s="140" t="n">
        <v>70</v>
      </c>
      <c r="AK142" s="140" t="n">
        <v>147</v>
      </c>
      <c r="AL142" s="140" t="n">
        <v>226</v>
      </c>
      <c r="AM142" s="140"/>
      <c r="AN142" s="140"/>
      <c r="AO142" s="140"/>
      <c r="AP142" s="140"/>
      <c r="AQ142" s="140"/>
      <c r="AR142" s="140"/>
      <c r="AS142" s="140"/>
      <c r="AT142" s="19"/>
    </row>
    <row r="143" customFormat="false" ht="14.45" hidden="false" customHeight="true" outlineLevel="0" collapsed="false">
      <c r="A143" s="5"/>
      <c r="B143" s="135"/>
      <c r="C143" s="136"/>
      <c r="D143" s="136"/>
      <c r="E143" s="136"/>
      <c r="F143" s="136"/>
      <c r="G143" s="136"/>
      <c r="H143" s="23" t="s">
        <v>120</v>
      </c>
      <c r="I143" s="23"/>
      <c r="J143" s="23"/>
      <c r="K143" s="23"/>
      <c r="L143" s="23"/>
      <c r="M143" s="23"/>
      <c r="N143" s="23"/>
      <c r="O143" s="23"/>
      <c r="P143" s="23"/>
      <c r="Q143" s="140" t="n">
        <v>22</v>
      </c>
      <c r="R143" s="140" t="n">
        <v>67</v>
      </c>
      <c r="S143" s="140" t="n">
        <v>40</v>
      </c>
      <c r="T143" s="140" t="n">
        <v>51</v>
      </c>
      <c r="U143" s="140" t="n">
        <v>62</v>
      </c>
      <c r="V143" s="140" t="n">
        <v>39</v>
      </c>
      <c r="W143" s="140" t="n">
        <v>18</v>
      </c>
      <c r="X143" s="140" t="n">
        <v>45</v>
      </c>
      <c r="Y143" s="140" t="n">
        <v>45</v>
      </c>
      <c r="Z143" s="140" t="n">
        <v>42</v>
      </c>
      <c r="AA143" s="140" t="n">
        <v>49</v>
      </c>
      <c r="AB143" s="140" t="n">
        <v>75</v>
      </c>
      <c r="AC143" s="140" t="n">
        <v>70</v>
      </c>
      <c r="AD143" s="140" t="n">
        <v>50</v>
      </c>
      <c r="AE143" s="140" t="n">
        <v>29</v>
      </c>
      <c r="AF143" s="140" t="n">
        <v>60</v>
      </c>
      <c r="AG143" s="140" t="n">
        <v>46</v>
      </c>
      <c r="AH143" s="140" t="n">
        <v>53</v>
      </c>
      <c r="AI143" s="140" t="n">
        <v>47</v>
      </c>
      <c r="AJ143" s="140" t="n">
        <v>54</v>
      </c>
      <c r="AK143" s="140" t="n">
        <v>109</v>
      </c>
      <c r="AL143" s="140" t="n">
        <v>180</v>
      </c>
      <c r="AM143" s="140"/>
      <c r="AN143" s="140"/>
      <c r="AO143" s="140"/>
      <c r="AP143" s="140"/>
      <c r="AQ143" s="140"/>
      <c r="AR143" s="140"/>
      <c r="AS143" s="140"/>
      <c r="AT143" s="19"/>
    </row>
    <row r="144" customFormat="false" ht="14.45" hidden="false" customHeight="true" outlineLevel="0" collapsed="false">
      <c r="A144" s="5"/>
      <c r="B144" s="135"/>
      <c r="C144" s="136"/>
      <c r="D144" s="136"/>
      <c r="E144" s="136"/>
      <c r="F144" s="136"/>
      <c r="G144" s="136"/>
      <c r="H144" s="23" t="s">
        <v>121</v>
      </c>
      <c r="I144" s="23"/>
      <c r="J144" s="23"/>
      <c r="K144" s="23"/>
      <c r="L144" s="23"/>
      <c r="M144" s="23"/>
      <c r="N144" s="23"/>
      <c r="O144" s="23"/>
      <c r="P144" s="23"/>
      <c r="Q144" s="140" t="n">
        <v>20</v>
      </c>
      <c r="R144" s="140" t="n">
        <v>98</v>
      </c>
      <c r="S144" s="140" t="n">
        <v>57</v>
      </c>
      <c r="T144" s="140" t="n">
        <v>40</v>
      </c>
      <c r="U144" s="140" t="n">
        <v>54</v>
      </c>
      <c r="V144" s="140" t="n">
        <v>55</v>
      </c>
      <c r="W144" s="140" t="n">
        <v>21</v>
      </c>
      <c r="X144" s="140" t="n">
        <v>55</v>
      </c>
      <c r="Y144" s="140" t="n">
        <v>56</v>
      </c>
      <c r="Z144" s="140" t="n">
        <v>43</v>
      </c>
      <c r="AA144" s="140" t="n">
        <v>79</v>
      </c>
      <c r="AB144" s="140" t="n">
        <v>57</v>
      </c>
      <c r="AC144" s="140" t="n">
        <v>72</v>
      </c>
      <c r="AD144" s="140" t="n">
        <v>56</v>
      </c>
      <c r="AE144" s="140" t="n">
        <v>39</v>
      </c>
      <c r="AF144" s="140" t="n">
        <v>45</v>
      </c>
      <c r="AG144" s="140" t="n">
        <v>60</v>
      </c>
      <c r="AH144" s="140" t="n">
        <v>49</v>
      </c>
      <c r="AI144" s="140" t="n">
        <v>80</v>
      </c>
      <c r="AJ144" s="140" t="n">
        <v>68</v>
      </c>
      <c r="AK144" s="140" t="n">
        <v>117</v>
      </c>
      <c r="AL144" s="140" t="n">
        <v>170</v>
      </c>
      <c r="AM144" s="140"/>
      <c r="AN144" s="140"/>
      <c r="AO144" s="140"/>
      <c r="AP144" s="140"/>
      <c r="AQ144" s="140"/>
      <c r="AR144" s="140"/>
      <c r="AS144" s="140"/>
      <c r="AT144" s="19"/>
    </row>
    <row r="145" customFormat="false" ht="14.45" hidden="false" customHeight="true" outlineLevel="0" collapsed="false">
      <c r="A145" s="5"/>
      <c r="B145" s="135"/>
      <c r="C145" s="136"/>
      <c r="D145" s="136"/>
      <c r="E145" s="136"/>
      <c r="F145" s="136"/>
      <c r="G145" s="136"/>
      <c r="H145" s="23" t="s">
        <v>122</v>
      </c>
      <c r="I145" s="23"/>
      <c r="J145" s="23"/>
      <c r="K145" s="23"/>
      <c r="L145" s="23"/>
      <c r="M145" s="23"/>
      <c r="N145" s="23"/>
      <c r="O145" s="23"/>
      <c r="P145" s="23"/>
      <c r="Q145" s="140" t="n">
        <v>28</v>
      </c>
      <c r="R145" s="140" t="n">
        <v>72</v>
      </c>
      <c r="S145" s="140" t="n">
        <v>24</v>
      </c>
      <c r="T145" s="140" t="n">
        <v>50</v>
      </c>
      <c r="U145" s="140" t="n">
        <v>42</v>
      </c>
      <c r="V145" s="140" t="n">
        <v>42</v>
      </c>
      <c r="W145" s="140" t="n">
        <v>20</v>
      </c>
      <c r="X145" s="140" t="n">
        <v>32</v>
      </c>
      <c r="Y145" s="140" t="n">
        <v>40</v>
      </c>
      <c r="Z145" s="140" t="n">
        <v>37</v>
      </c>
      <c r="AA145" s="140" t="n">
        <v>42</v>
      </c>
      <c r="AB145" s="140" t="n">
        <v>48</v>
      </c>
      <c r="AC145" s="140" t="n">
        <v>58</v>
      </c>
      <c r="AD145" s="140" t="n">
        <v>62</v>
      </c>
      <c r="AE145" s="140" t="n">
        <v>28</v>
      </c>
      <c r="AF145" s="140" t="n">
        <v>49</v>
      </c>
      <c r="AG145" s="140" t="n">
        <v>46</v>
      </c>
      <c r="AH145" s="140" t="n">
        <v>45</v>
      </c>
      <c r="AI145" s="140" t="n">
        <v>74</v>
      </c>
      <c r="AJ145" s="140" t="n">
        <v>66</v>
      </c>
      <c r="AK145" s="140" t="n">
        <v>115</v>
      </c>
      <c r="AL145" s="140" t="n">
        <v>178</v>
      </c>
      <c r="AM145" s="140"/>
      <c r="AN145" s="140"/>
      <c r="AO145" s="140"/>
      <c r="AP145" s="140"/>
      <c r="AQ145" s="140"/>
      <c r="AR145" s="140"/>
      <c r="AS145" s="140"/>
      <c r="AT145" s="19"/>
    </row>
    <row r="146" customFormat="false" ht="14.45" hidden="false" customHeight="true" outlineLevel="0" collapsed="false">
      <c r="A146" s="5"/>
      <c r="B146" s="135"/>
      <c r="C146" s="136"/>
      <c r="D146" s="136"/>
      <c r="E146" s="136"/>
      <c r="F146" s="136"/>
      <c r="G146" s="136"/>
      <c r="H146" s="23" t="s">
        <v>123</v>
      </c>
      <c r="I146" s="23"/>
      <c r="J146" s="23"/>
      <c r="K146" s="23"/>
      <c r="L146" s="23"/>
      <c r="M146" s="23"/>
      <c r="N146" s="23"/>
      <c r="O146" s="23"/>
      <c r="P146" s="23"/>
      <c r="Q146" s="140" t="n">
        <v>43</v>
      </c>
      <c r="R146" s="140" t="n">
        <v>105</v>
      </c>
      <c r="S146" s="140" t="n">
        <v>34</v>
      </c>
      <c r="T146" s="140" t="n">
        <v>37</v>
      </c>
      <c r="U146" s="140" t="n">
        <v>56</v>
      </c>
      <c r="V146" s="140" t="n">
        <v>61</v>
      </c>
      <c r="W146" s="140" t="n">
        <v>34</v>
      </c>
      <c r="X146" s="140" t="n">
        <v>51</v>
      </c>
      <c r="Y146" s="140" t="n">
        <v>40</v>
      </c>
      <c r="Z146" s="140" t="n">
        <v>40</v>
      </c>
      <c r="AA146" s="140" t="n">
        <v>67</v>
      </c>
      <c r="AB146" s="140" t="n">
        <v>63</v>
      </c>
      <c r="AC146" s="140" t="n">
        <v>63</v>
      </c>
      <c r="AD146" s="140" t="n">
        <v>56</v>
      </c>
      <c r="AE146" s="140" t="n">
        <v>42</v>
      </c>
      <c r="AF146" s="140" t="n">
        <v>51</v>
      </c>
      <c r="AG146" s="140" t="n">
        <v>57</v>
      </c>
      <c r="AH146" s="140" t="n">
        <v>54</v>
      </c>
      <c r="AI146" s="140" t="n">
        <v>49</v>
      </c>
      <c r="AJ146" s="140" t="n">
        <v>68</v>
      </c>
      <c r="AK146" s="140" t="n">
        <v>141</v>
      </c>
      <c r="AL146" s="140" t="n">
        <v>198</v>
      </c>
      <c r="AM146" s="140"/>
      <c r="AN146" s="140"/>
      <c r="AO146" s="140"/>
      <c r="AP146" s="140"/>
      <c r="AQ146" s="140"/>
      <c r="AR146" s="140"/>
      <c r="AS146" s="140"/>
      <c r="AT146" s="19"/>
    </row>
    <row r="147" customFormat="false" ht="14.45" hidden="false" customHeight="true" outlineLevel="0" collapsed="false">
      <c r="A147" s="5"/>
      <c r="B147" s="135"/>
      <c r="C147" s="136"/>
      <c r="D147" s="136"/>
      <c r="E147" s="136"/>
      <c r="F147" s="136"/>
      <c r="G147" s="136"/>
      <c r="H147" s="23" t="s">
        <v>124</v>
      </c>
      <c r="I147" s="23"/>
      <c r="J147" s="23"/>
      <c r="K147" s="23"/>
      <c r="L147" s="23"/>
      <c r="M147" s="23"/>
      <c r="N147" s="23"/>
      <c r="O147" s="23"/>
      <c r="P147" s="23"/>
      <c r="Q147" s="140" t="n">
        <v>9</v>
      </c>
      <c r="R147" s="140" t="n">
        <v>72</v>
      </c>
      <c r="S147" s="140" t="n">
        <v>36</v>
      </c>
      <c r="T147" s="140" t="n">
        <v>65</v>
      </c>
      <c r="U147" s="140" t="n">
        <v>61</v>
      </c>
      <c r="V147" s="140" t="n">
        <v>63</v>
      </c>
      <c r="W147" s="140" t="n">
        <v>28</v>
      </c>
      <c r="X147" s="140" t="n">
        <v>45</v>
      </c>
      <c r="Y147" s="140" t="n">
        <v>65</v>
      </c>
      <c r="Z147" s="140" t="n">
        <v>68</v>
      </c>
      <c r="AA147" s="140" t="n">
        <v>66</v>
      </c>
      <c r="AB147" s="140" t="n">
        <v>63</v>
      </c>
      <c r="AC147" s="140" t="n">
        <v>49</v>
      </c>
      <c r="AD147" s="140" t="n">
        <v>57</v>
      </c>
      <c r="AE147" s="140" t="n">
        <v>52</v>
      </c>
      <c r="AF147" s="140" t="n">
        <v>51</v>
      </c>
      <c r="AG147" s="140" t="n">
        <v>50</v>
      </c>
      <c r="AH147" s="140" t="n">
        <v>49</v>
      </c>
      <c r="AI147" s="140" t="n">
        <v>59</v>
      </c>
      <c r="AJ147" s="140" t="n">
        <v>74</v>
      </c>
      <c r="AK147" s="140" t="n">
        <v>146</v>
      </c>
      <c r="AL147" s="140" t="n">
        <v>195</v>
      </c>
      <c r="AM147" s="140"/>
      <c r="AN147" s="140"/>
      <c r="AO147" s="140"/>
      <c r="AP147" s="140"/>
      <c r="AQ147" s="140"/>
      <c r="AR147" s="140"/>
      <c r="AS147" s="140"/>
      <c r="AT147" s="19"/>
    </row>
    <row r="148" customFormat="false" ht="14.45" hidden="false" customHeight="true" outlineLevel="0" collapsed="false">
      <c r="A148" s="5"/>
      <c r="B148" s="135"/>
      <c r="C148" s="136"/>
      <c r="D148" s="136"/>
      <c r="E148" s="136"/>
      <c r="F148" s="136"/>
      <c r="G148" s="136"/>
      <c r="H148" s="23" t="s">
        <v>125</v>
      </c>
      <c r="I148" s="23"/>
      <c r="J148" s="23"/>
      <c r="K148" s="23"/>
      <c r="L148" s="23"/>
      <c r="M148" s="23"/>
      <c r="N148" s="23"/>
      <c r="O148" s="23"/>
      <c r="P148" s="23"/>
      <c r="Q148" s="140" t="n">
        <v>14</v>
      </c>
      <c r="R148" s="140" t="n">
        <v>68</v>
      </c>
      <c r="S148" s="140" t="n">
        <v>24</v>
      </c>
      <c r="T148" s="140" t="n">
        <v>58</v>
      </c>
      <c r="U148" s="140" t="n">
        <v>45</v>
      </c>
      <c r="V148" s="140" t="n">
        <v>50</v>
      </c>
      <c r="W148" s="140" t="n">
        <v>50</v>
      </c>
      <c r="X148" s="140" t="n">
        <v>20</v>
      </c>
      <c r="Y148" s="140" t="n">
        <v>25</v>
      </c>
      <c r="Z148" s="140" t="n">
        <v>46</v>
      </c>
      <c r="AA148" s="140" t="n">
        <v>55</v>
      </c>
      <c r="AB148" s="140" t="n">
        <v>39</v>
      </c>
      <c r="AC148" s="140" t="n">
        <v>42</v>
      </c>
      <c r="AD148" s="140" t="n">
        <v>52</v>
      </c>
      <c r="AE148" s="140" t="n">
        <v>29</v>
      </c>
      <c r="AF148" s="140" t="n">
        <v>45</v>
      </c>
      <c r="AG148" s="140" t="n">
        <v>46</v>
      </c>
      <c r="AH148" s="140" t="n">
        <v>41</v>
      </c>
      <c r="AI148" s="140" t="n">
        <v>48</v>
      </c>
      <c r="AJ148" s="140" t="n">
        <v>64</v>
      </c>
      <c r="AK148" s="140" t="n">
        <v>136</v>
      </c>
      <c r="AL148" s="140" t="n">
        <v>203</v>
      </c>
      <c r="AM148" s="140"/>
      <c r="AN148" s="140"/>
      <c r="AO148" s="140"/>
      <c r="AP148" s="140"/>
      <c r="AQ148" s="140"/>
      <c r="AR148" s="140"/>
      <c r="AS148" s="140"/>
      <c r="AT148" s="19"/>
    </row>
    <row r="149" customFormat="false" ht="14.45" hidden="true" customHeight="true" outlineLevel="0" collapsed="false">
      <c r="A149" s="5"/>
      <c r="B149" s="135"/>
      <c r="C149" s="136"/>
      <c r="D149" s="136"/>
      <c r="E149" s="136"/>
      <c r="F149" s="136"/>
      <c r="G149" s="136"/>
      <c r="H149" s="23" t="s">
        <v>126</v>
      </c>
      <c r="I149" s="23"/>
      <c r="J149" s="23"/>
      <c r="K149" s="23"/>
      <c r="L149" s="23"/>
      <c r="M149" s="23"/>
      <c r="N149" s="23"/>
      <c r="O149" s="23"/>
      <c r="P149" s="23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9"/>
    </row>
    <row r="150" customFormat="false" ht="14.45" hidden="true" customHeight="true" outlineLevel="0" collapsed="false">
      <c r="A150" s="5"/>
      <c r="B150" s="135"/>
      <c r="C150" s="136"/>
      <c r="D150" s="136"/>
      <c r="E150" s="136"/>
      <c r="F150" s="136"/>
      <c r="G150" s="136"/>
      <c r="H150" s="23" t="s">
        <v>127</v>
      </c>
      <c r="I150" s="23"/>
      <c r="J150" s="23"/>
      <c r="K150" s="23"/>
      <c r="L150" s="23"/>
      <c r="M150" s="23"/>
      <c r="N150" s="23"/>
      <c r="O150" s="23"/>
      <c r="P150" s="23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9"/>
    </row>
    <row r="151" customFormat="false" ht="14.45" hidden="true" customHeight="true" outlineLevel="0" collapsed="false">
      <c r="A151" s="5"/>
      <c r="B151" s="135"/>
      <c r="C151" s="136"/>
      <c r="D151" s="136"/>
      <c r="E151" s="136"/>
      <c r="F151" s="136"/>
      <c r="G151" s="136"/>
      <c r="H151" s="23" t="s">
        <v>128</v>
      </c>
      <c r="I151" s="23"/>
      <c r="J151" s="23"/>
      <c r="K151" s="23"/>
      <c r="L151" s="23"/>
      <c r="M151" s="23"/>
      <c r="N151" s="23"/>
      <c r="O151" s="23"/>
      <c r="P151" s="23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9"/>
    </row>
    <row r="152" customFormat="false" ht="15" hidden="false" customHeight="false" outlineLevel="0" collapsed="false">
      <c r="A152" s="141" t="s">
        <v>134</v>
      </c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</row>
  </sheetData>
  <mergeCells count="365">
    <mergeCell ref="A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3:A28"/>
    <mergeCell ref="B3:P3"/>
    <mergeCell ref="C4:C28"/>
    <mergeCell ref="D4:D28"/>
    <mergeCell ref="E4:E28"/>
    <mergeCell ref="F4:F28"/>
    <mergeCell ref="G4:G28"/>
    <mergeCell ref="H4:K4"/>
    <mergeCell ref="L4:M4"/>
    <mergeCell ref="N4:P4"/>
    <mergeCell ref="AT4:AT6"/>
    <mergeCell ref="H5:K5"/>
    <mergeCell ref="L5:M5"/>
    <mergeCell ref="N5:P5"/>
    <mergeCell ref="H6:K6"/>
    <mergeCell ref="L6:M6"/>
    <mergeCell ref="N6:P6"/>
    <mergeCell ref="H7:K7"/>
    <mergeCell ref="L7:M7"/>
    <mergeCell ref="N7:P7"/>
    <mergeCell ref="H8:K8"/>
    <mergeCell ref="L8:M8"/>
    <mergeCell ref="N8:P8"/>
    <mergeCell ref="H9:K9"/>
    <mergeCell ref="L9:M9"/>
    <mergeCell ref="N9:P9"/>
    <mergeCell ref="H10:K10"/>
    <mergeCell ref="L10:M10"/>
    <mergeCell ref="N10:P10"/>
    <mergeCell ref="H11:K11"/>
    <mergeCell ref="L11:M11"/>
    <mergeCell ref="N11:P11"/>
    <mergeCell ref="H12:K12"/>
    <mergeCell ref="L12:M12"/>
    <mergeCell ref="N12:P12"/>
    <mergeCell ref="H13:K13"/>
    <mergeCell ref="L13:M13"/>
    <mergeCell ref="N13:P13"/>
    <mergeCell ref="H14:K14"/>
    <mergeCell ref="L14:M14"/>
    <mergeCell ref="N14:P14"/>
    <mergeCell ref="H15:K15"/>
    <mergeCell ref="L15:M15"/>
    <mergeCell ref="N15:P15"/>
    <mergeCell ref="H16:K16"/>
    <mergeCell ref="L16:M16"/>
    <mergeCell ref="N16:P16"/>
    <mergeCell ref="H17:K17"/>
    <mergeCell ref="L17:M17"/>
    <mergeCell ref="N17:P17"/>
    <mergeCell ref="H18:K18"/>
    <mergeCell ref="L18:M18"/>
    <mergeCell ref="N18:P18"/>
    <mergeCell ref="H19:K19"/>
    <mergeCell ref="L19:M19"/>
    <mergeCell ref="N19:P19"/>
    <mergeCell ref="H20:K20"/>
    <mergeCell ref="L20:M20"/>
    <mergeCell ref="N20:P20"/>
    <mergeCell ref="H21:K21"/>
    <mergeCell ref="L21:M21"/>
    <mergeCell ref="N21:P21"/>
    <mergeCell ref="H22:K22"/>
    <mergeCell ref="L22:M22"/>
    <mergeCell ref="N22:P22"/>
    <mergeCell ref="H23:K23"/>
    <mergeCell ref="L23:M23"/>
    <mergeCell ref="N23:P23"/>
    <mergeCell ref="H24:K24"/>
    <mergeCell ref="L24:M24"/>
    <mergeCell ref="N24:P24"/>
    <mergeCell ref="H25:K25"/>
    <mergeCell ref="L25:M25"/>
    <mergeCell ref="N25:P25"/>
    <mergeCell ref="H26:K26"/>
    <mergeCell ref="L26:M26"/>
    <mergeCell ref="N26:P26"/>
    <mergeCell ref="H27:K27"/>
    <mergeCell ref="L27:M27"/>
    <mergeCell ref="N27:P27"/>
    <mergeCell ref="H28:K28"/>
    <mergeCell ref="L28:M28"/>
    <mergeCell ref="N28:P28"/>
    <mergeCell ref="A29:G29"/>
    <mergeCell ref="H29:P29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H30:I30"/>
    <mergeCell ref="J30:N30"/>
    <mergeCell ref="O30:P30"/>
    <mergeCell ref="A31:A39"/>
    <mergeCell ref="B31:B33"/>
    <mergeCell ref="C31:C33"/>
    <mergeCell ref="B35:B37"/>
    <mergeCell ref="C35:C37"/>
    <mergeCell ref="A40:A52"/>
    <mergeCell ref="B40:G40"/>
    <mergeCell ref="H40:P40"/>
    <mergeCell ref="B41:B42"/>
    <mergeCell ref="C41:C42"/>
    <mergeCell ref="D41:D42"/>
    <mergeCell ref="E41:E42"/>
    <mergeCell ref="F41:F42"/>
    <mergeCell ref="G41:G42"/>
    <mergeCell ref="AT41:AT42"/>
    <mergeCell ref="H42:P42"/>
    <mergeCell ref="B43:B44"/>
    <mergeCell ref="C43:C44"/>
    <mergeCell ref="D43:D44"/>
    <mergeCell ref="E43:E44"/>
    <mergeCell ref="F43:F44"/>
    <mergeCell ref="G43:G44"/>
    <mergeCell ref="AT43:AT44"/>
    <mergeCell ref="H44:P44"/>
    <mergeCell ref="B45:B46"/>
    <mergeCell ref="C45:C46"/>
    <mergeCell ref="D45:D46"/>
    <mergeCell ref="E45:E46"/>
    <mergeCell ref="F45:F46"/>
    <mergeCell ref="G45:G46"/>
    <mergeCell ref="AT45:AT46"/>
    <mergeCell ref="H46:P46"/>
    <mergeCell ref="B47:B50"/>
    <mergeCell ref="C47:C50"/>
    <mergeCell ref="D47:D48"/>
    <mergeCell ref="E47:E48"/>
    <mergeCell ref="F47:F48"/>
    <mergeCell ref="G47:G48"/>
    <mergeCell ref="AT47:AT48"/>
    <mergeCell ref="H48:P48"/>
    <mergeCell ref="D49:D50"/>
    <mergeCell ref="E49:E50"/>
    <mergeCell ref="F49:F50"/>
    <mergeCell ref="G49:G50"/>
    <mergeCell ref="AT49:AT50"/>
    <mergeCell ref="H50:P50"/>
    <mergeCell ref="B51:B52"/>
    <mergeCell ref="C51:C52"/>
    <mergeCell ref="A53:A151"/>
    <mergeCell ref="B53:B55"/>
    <mergeCell ref="C53:C55"/>
    <mergeCell ref="D53:D55"/>
    <mergeCell ref="E53:E55"/>
    <mergeCell ref="F53:F55"/>
    <mergeCell ref="G53:G55"/>
    <mergeCell ref="H54:P54"/>
    <mergeCell ref="H55:P55"/>
    <mergeCell ref="B58:B69"/>
    <mergeCell ref="C58:C69"/>
    <mergeCell ref="D58:D69"/>
    <mergeCell ref="E58:E69"/>
    <mergeCell ref="F58:F69"/>
    <mergeCell ref="G58:G69"/>
    <mergeCell ref="H58:P58"/>
    <mergeCell ref="AT58:AT60"/>
    <mergeCell ref="H59:P59"/>
    <mergeCell ref="H60:P60"/>
    <mergeCell ref="H61:P61"/>
    <mergeCell ref="H62:P62"/>
    <mergeCell ref="H63:P63"/>
    <mergeCell ref="H64:P64"/>
    <mergeCell ref="H65:P65"/>
    <mergeCell ref="H66:P66"/>
    <mergeCell ref="H67:P67"/>
    <mergeCell ref="H68:P68"/>
    <mergeCell ref="H69:P69"/>
    <mergeCell ref="B70:B82"/>
    <mergeCell ref="C70:C82"/>
    <mergeCell ref="D70:D82"/>
    <mergeCell ref="E70:E82"/>
    <mergeCell ref="F70:F82"/>
    <mergeCell ref="G70:G82"/>
    <mergeCell ref="AT70:AT82"/>
    <mergeCell ref="H71:P71"/>
    <mergeCell ref="H72:P72"/>
    <mergeCell ref="H73:P73"/>
    <mergeCell ref="H74:P74"/>
    <mergeCell ref="H75:P75"/>
    <mergeCell ref="H76:P76"/>
    <mergeCell ref="H77:P77"/>
    <mergeCell ref="H78:P78"/>
    <mergeCell ref="H79:P79"/>
    <mergeCell ref="H80:P80"/>
    <mergeCell ref="H81:P81"/>
    <mergeCell ref="H82:P82"/>
    <mergeCell ref="B85:B98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H85:AH86"/>
    <mergeCell ref="AI85:AI86"/>
    <mergeCell ref="AJ85:AJ86"/>
    <mergeCell ref="AK85:AK86"/>
    <mergeCell ref="AL85:AL86"/>
    <mergeCell ref="AM85:AM86"/>
    <mergeCell ref="AN85:AN86"/>
    <mergeCell ref="AO85:AO86"/>
    <mergeCell ref="AP85:AP86"/>
    <mergeCell ref="AQ85:AQ86"/>
    <mergeCell ref="AR85:AR86"/>
    <mergeCell ref="AS85:AS86"/>
    <mergeCell ref="C86:C122"/>
    <mergeCell ref="AT86:AT91"/>
    <mergeCell ref="H87:P87"/>
    <mergeCell ref="H90:P90"/>
    <mergeCell ref="E91:E92"/>
    <mergeCell ref="F91:F92"/>
    <mergeCell ref="G91:G92"/>
    <mergeCell ref="H93:P93"/>
    <mergeCell ref="E94:E95"/>
    <mergeCell ref="F94:F95"/>
    <mergeCell ref="G94:G95"/>
    <mergeCell ref="H96:P96"/>
    <mergeCell ref="E97:E98"/>
    <mergeCell ref="F97:F98"/>
    <mergeCell ref="G97:G98"/>
    <mergeCell ref="H99:P99"/>
    <mergeCell ref="E100:E101"/>
    <mergeCell ref="F100:F101"/>
    <mergeCell ref="G100:G101"/>
    <mergeCell ref="H102:P102"/>
    <mergeCell ref="E103:E104"/>
    <mergeCell ref="F103:F104"/>
    <mergeCell ref="G103:G104"/>
    <mergeCell ref="H105:P105"/>
    <mergeCell ref="E106:E107"/>
    <mergeCell ref="F106:F107"/>
    <mergeCell ref="G106:G107"/>
    <mergeCell ref="H108:P108"/>
    <mergeCell ref="E109:E110"/>
    <mergeCell ref="F109:F110"/>
    <mergeCell ref="G109:G110"/>
    <mergeCell ref="H111:P111"/>
    <mergeCell ref="E112:E113"/>
    <mergeCell ref="F112:F113"/>
    <mergeCell ref="G112:G113"/>
    <mergeCell ref="H114:P114"/>
    <mergeCell ref="E115:E116"/>
    <mergeCell ref="F115:F116"/>
    <mergeCell ref="G115:G116"/>
    <mergeCell ref="H117:P117"/>
    <mergeCell ref="E118:E119"/>
    <mergeCell ref="F118:F119"/>
    <mergeCell ref="G118:G119"/>
    <mergeCell ref="H120:P120"/>
    <mergeCell ref="E121:E122"/>
    <mergeCell ref="F121:F122"/>
    <mergeCell ref="G121:G122"/>
    <mergeCell ref="B123:B125"/>
    <mergeCell ref="C123:C125"/>
    <mergeCell ref="H123:P123"/>
    <mergeCell ref="D124:P124"/>
    <mergeCell ref="D125:P125"/>
    <mergeCell ref="B126:B138"/>
    <mergeCell ref="C126:C138"/>
    <mergeCell ref="D126:D138"/>
    <mergeCell ref="E126:E138"/>
    <mergeCell ref="F126:F138"/>
    <mergeCell ref="G126:G138"/>
    <mergeCell ref="AT126:AT138"/>
    <mergeCell ref="H127:P127"/>
    <mergeCell ref="H128:P128"/>
    <mergeCell ref="H129:P129"/>
    <mergeCell ref="H130:P130"/>
    <mergeCell ref="H131:P131"/>
    <mergeCell ref="H132:P132"/>
    <mergeCell ref="H133:P133"/>
    <mergeCell ref="H134:P134"/>
    <mergeCell ref="H135:P135"/>
    <mergeCell ref="H136:P136"/>
    <mergeCell ref="H137:P137"/>
    <mergeCell ref="H138:P138"/>
    <mergeCell ref="B139:B151"/>
    <mergeCell ref="C139:C151"/>
    <mergeCell ref="D139:D151"/>
    <mergeCell ref="E139:E151"/>
    <mergeCell ref="F139:F151"/>
    <mergeCell ref="G139:G151"/>
    <mergeCell ref="AT139:AT151"/>
    <mergeCell ref="H140:P140"/>
    <mergeCell ref="H141:P141"/>
    <mergeCell ref="H142:P142"/>
    <mergeCell ref="H143:P143"/>
    <mergeCell ref="H144:P144"/>
    <mergeCell ref="H145:P145"/>
    <mergeCell ref="H146:P146"/>
    <mergeCell ref="H147:P147"/>
    <mergeCell ref="H148:P148"/>
    <mergeCell ref="H149:P149"/>
    <mergeCell ref="H150:P150"/>
    <mergeCell ref="H151:P151"/>
    <mergeCell ref="A152:P152"/>
  </mergeCells>
  <conditionalFormatting sqref="Q127:AS138">
    <cfRule type="cellIs" priority="2" operator="lessThan" aboveAverage="0" equalAverage="0" bottom="0" percent="0" rank="0" text="" dxfId="0">
      <formula>$I$126</formula>
    </cfRule>
  </conditionalFormatting>
  <conditionalFormatting sqref="Q126:AS126">
    <cfRule type="cellIs" priority="3" operator="lessThan" aboveAverage="0" equalAverage="0" bottom="0" percent="0" rank="0" text="" dxfId="1">
      <formula>$I$126</formula>
    </cfRule>
  </conditionalFormatting>
  <conditionalFormatting sqref="Q70:AS70">
    <cfRule type="cellIs" priority="4" operator="lessThan" aboveAverage="0" equalAverage="0" bottom="0" percent="0" rank="0" text="" dxfId="2">
      <formula>$I$126</formula>
    </cfRule>
  </conditionalFormatting>
  <conditionalFormatting sqref="Q71">
    <cfRule type="cellIs" priority="5" operator="lessThan" aboveAverage="0" equalAverage="0" bottom="0" percent="0" rank="0" text="" dxfId="3">
      <formula>$I$126</formula>
    </cfRule>
  </conditionalFormatting>
  <conditionalFormatting sqref="Q72:Q79">
    <cfRule type="cellIs" priority="6" operator="lessThan" aboveAverage="0" equalAverage="0" bottom="0" percent="0" rank="0" text="" dxfId="4">
      <formula>$I$126</formula>
    </cfRule>
  </conditionalFormatting>
  <conditionalFormatting sqref="AD72:AE79 R71:AS71">
    <cfRule type="cellIs" priority="7" operator="lessThan" aboveAverage="0" equalAverage="0" bottom="0" percent="0" rank="0" text="" dxfId="5">
      <formula>$I$126</formula>
    </cfRule>
  </conditionalFormatting>
  <conditionalFormatting sqref="AF72:AS79 R79:AC79 R72:AC79">
    <cfRule type="cellIs" priority="8" operator="lessThan" aboveAverage="0" equalAverage="0" bottom="0" percent="0" rank="0" text="" dxfId="6">
      <formula>$I$126</formula>
    </cfRule>
  </conditionalFormatting>
  <conditionalFormatting sqref="T139:U139">
    <cfRule type="cellIs" priority="9" operator="lessThan" aboveAverage="0" equalAverage="0" bottom="0" percent="0" rank="0" text="" dxfId="7">
      <formula>$I$139</formula>
    </cfRule>
  </conditionalFormatting>
  <conditionalFormatting sqref="V139">
    <cfRule type="cellIs" priority="10" operator="lessThan" aboveAverage="0" equalAverage="0" bottom="0" percent="0" rank="0" text="" dxfId="8">
      <formula>$I$139</formula>
    </cfRule>
  </conditionalFormatting>
  <conditionalFormatting sqref="W139:AS139">
    <cfRule type="cellIs" priority="11" operator="lessThan" aboveAverage="0" equalAverage="0" bottom="0" percent="0" rank="0" text="" dxfId="9">
      <formula>$I$139</formula>
    </cfRule>
  </conditionalFormatting>
  <conditionalFormatting sqref="Q35:AS35">
    <cfRule type="cellIs" priority="12" operator="lessThan" aboveAverage="0" equalAverage="0" bottom="0" percent="0" rank="0" text="" dxfId="10">
      <formula>$I$35</formula>
    </cfRule>
  </conditionalFormatting>
  <conditionalFormatting sqref="Q36:AS36">
    <cfRule type="cellIs" priority="13" operator="lessThan" aboveAverage="0" equalAverage="0" bottom="0" percent="0" rank="0" text="" dxfId="11">
      <formula>$I$36</formula>
    </cfRule>
  </conditionalFormatting>
  <conditionalFormatting sqref="Q37:AS37">
    <cfRule type="cellIs" priority="14" operator="lessThan" aboveAverage="0" equalAverage="0" bottom="0" percent="0" rank="0" text="" dxfId="12">
      <formula>$I$37</formula>
    </cfRule>
  </conditionalFormatting>
  <conditionalFormatting sqref="Q39:AS39">
    <cfRule type="cellIs" priority="15" operator="lessThan" aboveAverage="0" equalAverage="0" bottom="0" percent="0" rank="0" text="" dxfId="13">
      <formula>$I$39</formula>
    </cfRule>
  </conditionalFormatting>
  <conditionalFormatting sqref="Q53:AS53">
    <cfRule type="cellIs" priority="16" operator="lessThan" aboveAverage="0" equalAverage="0" bottom="0" percent="0" rank="0" text="" dxfId="14">
      <formula>$I$53</formula>
    </cfRule>
  </conditionalFormatting>
  <conditionalFormatting sqref="Q56:AS56">
    <cfRule type="cellIs" priority="17" operator="greaterThan" aboveAverage="0" equalAverage="0" bottom="0" percent="0" rank="0" text="" dxfId="15">
      <formula>$I$56</formula>
    </cfRule>
  </conditionalFormatting>
  <conditionalFormatting sqref="Q83:AS83">
    <cfRule type="cellIs" priority="18" operator="lessThan" aboveAverage="0" equalAverage="0" bottom="0" percent="0" rank="0" text="" dxfId="16">
      <formula>$I$83</formula>
    </cfRule>
  </conditionalFormatting>
  <conditionalFormatting sqref="Q85:AS85">
    <cfRule type="cellIs" priority="19" operator="lessThan" aboveAverage="0" equalAverage="0" bottom="0" percent="0" rank="0" text="" dxfId="17">
      <formula>$I$85</formula>
    </cfRule>
  </conditionalFormatting>
  <conditionalFormatting sqref="AI105:AS105 AI111:AS111 Q114:AS114 Q117:AS117 Q120:AS120 Q87:AS87 AI93:AS93 AI96:AS96 AI99:AS99 AI102:AS102 AI108:AS108 AI90:AS90 Q90:AG90 Q93:AG93 Q96:AG96 Q99:AG99 Q102:AG102 Q105:AG105 Q108:AG108 Q111:AG111">
    <cfRule type="cellIs" priority="20" operator="lessThan" aboveAverage="0" equalAverage="0" bottom="0" percent="0" rank="0" text="" dxfId="18">
      <formula>$I$86</formula>
    </cfRule>
  </conditionalFormatting>
  <conditionalFormatting sqref="Q88:AS88">
    <cfRule type="cellIs" priority="21" operator="lessThan" aboveAverage="0" equalAverage="0" bottom="0" percent="0" rank="0" text="" dxfId="19">
      <formula>$I$88</formula>
    </cfRule>
  </conditionalFormatting>
  <conditionalFormatting sqref="Q89:AS89">
    <cfRule type="cellIs" priority="22" operator="lessThan" aboveAverage="0" equalAverage="0" bottom="0" percent="0" rank="0" text="" dxfId="20">
      <formula>$I$89</formula>
    </cfRule>
  </conditionalFormatting>
  <conditionalFormatting sqref="Q91:AS91">
    <cfRule type="cellIs" priority="23" operator="lessThan" aboveAverage="0" equalAverage="0" bottom="0" percent="0" rank="0" text="" dxfId="21">
      <formula>$I$91</formula>
    </cfRule>
  </conditionalFormatting>
  <conditionalFormatting sqref="Q92:AS92">
    <cfRule type="cellIs" priority="24" operator="lessThan" aboveAverage="0" equalAverage="0" bottom="0" percent="0" rank="0" text="" dxfId="22">
      <formula>$I$92</formula>
    </cfRule>
  </conditionalFormatting>
  <conditionalFormatting sqref="Q94:AS94">
    <cfRule type="cellIs" priority="25" operator="lessThan" aboveAverage="0" equalAverage="0" bottom="0" percent="0" rank="0" text="" dxfId="23">
      <formula>$I$94</formula>
    </cfRule>
  </conditionalFormatting>
  <conditionalFormatting sqref="Q95:AS95">
    <cfRule type="cellIs" priority="26" operator="lessThan" aboveAverage="0" equalAverage="0" bottom="0" percent="0" rank="0" text="" dxfId="24">
      <formula>$I$95</formula>
    </cfRule>
  </conditionalFormatting>
  <conditionalFormatting sqref="Q97:AS97 Q100:AS100 Q103:AS103 Q106:AS106 Q109:AS109 Q112:AS112 Q115:AS115 Q118:AS118 Q121:AS121">
    <cfRule type="cellIs" priority="27" operator="lessThan" aboveAverage="0" equalAverage="0" bottom="0" percent="0" rank="0" text="" dxfId="25">
      <formula>$I$97</formula>
    </cfRule>
  </conditionalFormatting>
  <conditionalFormatting sqref="Q98:AS98 Q101:AS101 Q104:AS104 Q107:AS107 Q110:AS110 Q113:AS113 Q116:AS116 Q119:AS119 Q122:AS122">
    <cfRule type="cellIs" priority="28" operator="lessThan" aboveAverage="0" equalAverage="0" bottom="0" percent="0" rank="0" text="" dxfId="26">
      <formula>$I$98</formula>
    </cfRule>
  </conditionalFormatting>
  <conditionalFormatting sqref="Q31:AS31">
    <cfRule type="cellIs" priority="29" operator="lessThan" aboveAverage="0" equalAverage="0" bottom="0" percent="0" rank="0" text="" dxfId="27">
      <formula>$P$31</formula>
    </cfRule>
  </conditionalFormatting>
  <conditionalFormatting sqref="Q32:AS32">
    <cfRule type="cellIs" priority="30" operator="lessThan" aboveAverage="0" equalAverage="0" bottom="0" percent="0" rank="0" text="" dxfId="28">
      <formula>$P$32</formula>
    </cfRule>
  </conditionalFormatting>
  <conditionalFormatting sqref="Q33:AS33 AD34:AS34">
    <cfRule type="cellIs" priority="31" operator="lessThan" aboveAverage="0" equalAverage="0" bottom="0" percent="0" rank="0" text="" dxfId="29">
      <formula>$P$33</formula>
    </cfRule>
  </conditionalFormatting>
  <conditionalFormatting sqref="Q38:AS38">
    <cfRule type="cellIs" priority="32" operator="lessThan" aboveAverage="0" equalAverage="0" bottom="0" percent="0" rank="0" text="" dxfId="30">
      <formula>$P$38</formula>
    </cfRule>
  </conditionalFormatting>
  <conditionalFormatting sqref="Q41:AS41">
    <cfRule type="cellIs" priority="33" operator="lessThan" aboveAverage="0" equalAverage="0" bottom="0" percent="0" rank="0" text="" dxfId="31">
      <formula>$P$41</formula>
    </cfRule>
  </conditionalFormatting>
  <conditionalFormatting sqref="Q43:AS43">
    <cfRule type="cellIs" priority="34" operator="lessThan" aboveAverage="0" equalAverage="0" bottom="0" percent="0" rank="0" text="" dxfId="32">
      <formula>$P$43</formula>
    </cfRule>
  </conditionalFormatting>
  <conditionalFormatting sqref="Q45:AS45">
    <cfRule type="cellIs" priority="35" operator="lessThan" aboveAverage="0" equalAverage="0" bottom="0" percent="0" rank="0" text="" dxfId="33">
      <formula>$P$45</formula>
    </cfRule>
  </conditionalFormatting>
  <conditionalFormatting sqref="Q47:AS47">
    <cfRule type="cellIs" priority="36" operator="lessThan" aboveAverage="0" equalAverage="0" bottom="0" percent="0" rank="0" text="" dxfId="34">
      <formula>$P$47</formula>
    </cfRule>
  </conditionalFormatting>
  <conditionalFormatting sqref="Q49:AS49">
    <cfRule type="cellIs" priority="37" operator="lessThan" aboveAverage="0" equalAverage="0" bottom="0" percent="0" rank="0" text="" dxfId="35">
      <formula>$P$49</formula>
    </cfRule>
  </conditionalFormatting>
  <conditionalFormatting sqref="Q51:AS51">
    <cfRule type="cellIs" priority="38" operator="lessThan" aboveAverage="0" equalAverage="0" bottom="0" percent="0" rank="0" text="" dxfId="36">
      <formula>$P$51</formula>
    </cfRule>
  </conditionalFormatting>
  <conditionalFormatting sqref="Q52:AS52">
    <cfRule type="cellIs" priority="39" operator="lessThan" aboveAverage="0" equalAverage="0" bottom="0" percent="0" rank="0" text="" dxfId="37">
      <formula>$P$52</formula>
    </cfRule>
  </conditionalFormatting>
  <conditionalFormatting sqref="Q57:AS57">
    <cfRule type="cellIs" priority="40" operator="lessThan" aboveAverage="0" equalAverage="0" bottom="0" percent="0" rank="0" text="" dxfId="38">
      <formula>$P$57</formula>
    </cfRule>
  </conditionalFormatting>
  <conditionalFormatting sqref="Q31:AS31">
    <cfRule type="cellIs" priority="41" operator="greaterThan" aboveAverage="0" equalAverage="0" bottom="0" percent="0" rank="0" text="" dxfId="39">
      <formula>$I$31</formula>
    </cfRule>
  </conditionalFormatting>
  <conditionalFormatting sqref="Q32:AS32">
    <cfRule type="cellIs" priority="42" operator="greaterThan" aboveAverage="0" equalAverage="0" bottom="0" percent="0" rank="0" text="" dxfId="40">
      <formula>$I$32</formula>
    </cfRule>
  </conditionalFormatting>
  <conditionalFormatting sqref="Q33:AS33 AD34:AS34">
    <cfRule type="cellIs" priority="43" operator="greaterThan" aboveAverage="0" equalAverage="0" bottom="0" percent="0" rank="0" text="" dxfId="41">
      <formula>$I$33</formula>
    </cfRule>
  </conditionalFormatting>
  <conditionalFormatting sqref="Q38:AS38">
    <cfRule type="cellIs" priority="44" operator="greaterThan" aboveAverage="0" equalAverage="0" bottom="0" percent="0" rank="0" text="" dxfId="42">
      <formula>$I$38</formula>
    </cfRule>
  </conditionalFormatting>
  <conditionalFormatting sqref="Q41:AS41">
    <cfRule type="cellIs" priority="45" operator="greaterThan" aboveAverage="0" equalAverage="0" bottom="0" percent="0" rank="0" text="" dxfId="43">
      <formula>$I$41</formula>
    </cfRule>
  </conditionalFormatting>
  <conditionalFormatting sqref="Q43:AS43">
    <cfRule type="cellIs" priority="46" operator="greaterThan" aboveAverage="0" equalAverage="0" bottom="0" percent="0" rank="0" text="" dxfId="44">
      <formula>$I$43</formula>
    </cfRule>
  </conditionalFormatting>
  <conditionalFormatting sqref="Q45:AS45">
    <cfRule type="cellIs" priority="47" operator="greaterThan" aboveAverage="0" equalAverage="0" bottom="0" percent="0" rank="0" text="" dxfId="45">
      <formula>$I$45</formula>
    </cfRule>
  </conditionalFormatting>
  <conditionalFormatting sqref="Q47:AS47">
    <cfRule type="cellIs" priority="48" operator="greaterThan" aboveAverage="0" equalAverage="0" bottom="0" percent="0" rank="0" text="" dxfId="46">
      <formula>$I$47</formula>
    </cfRule>
  </conditionalFormatting>
  <conditionalFormatting sqref="Q49:AS49">
    <cfRule type="cellIs" priority="49" operator="greaterThan" aboveAverage="0" equalAverage="0" bottom="0" percent="0" rank="0" text="" dxfId="47">
      <formula>$I$49</formula>
    </cfRule>
  </conditionalFormatting>
  <conditionalFormatting sqref="Q51:AS51">
    <cfRule type="cellIs" priority="50" operator="greaterThan" aboveAverage="0" equalAverage="0" bottom="0" percent="0" rank="0" text="" dxfId="48">
      <formula>$I$51</formula>
    </cfRule>
  </conditionalFormatting>
  <conditionalFormatting sqref="Q52:AS52">
    <cfRule type="cellIs" priority="51" operator="greaterThan" aboveAverage="0" equalAverage="0" bottom="0" percent="0" rank="0" text="" dxfId="49">
      <formula>$I$52</formula>
    </cfRule>
  </conditionalFormatting>
  <conditionalFormatting sqref="Q57:AS57">
    <cfRule type="cellIs" priority="52" operator="greaterThan" aboveAverage="0" equalAverage="0" bottom="0" percent="0" rank="0" text="" dxfId="50">
      <formula>$I$57</formula>
    </cfRule>
  </conditionalFormatting>
  <conditionalFormatting sqref="Q127:AS138">
    <cfRule type="cellIs" priority="53" operator="greaterThan" aboveAverage="0" equalAverage="0" bottom="0" percent="0" rank="0" text="" dxfId="51">
      <formula>$P$126</formula>
    </cfRule>
  </conditionalFormatting>
  <conditionalFormatting sqref="Q126:AS126">
    <cfRule type="cellIs" priority="54" operator="greaterThan" aboveAverage="0" equalAverage="0" bottom="0" percent="0" rank="0" text="" dxfId="52">
      <formula>$P$126</formula>
    </cfRule>
  </conditionalFormatting>
  <conditionalFormatting sqref="Q70:AS70">
    <cfRule type="cellIs" priority="55" operator="greaterThan" aboveAverage="0" equalAverage="0" bottom="0" percent="0" rank="0" text="" dxfId="53">
      <formula>$P$126</formula>
    </cfRule>
  </conditionalFormatting>
  <conditionalFormatting sqref="Q71">
    <cfRule type="cellIs" priority="56" operator="greaterThan" aboveAverage="0" equalAverage="0" bottom="0" percent="0" rank="0" text="" dxfId="54">
      <formula>$P$126</formula>
    </cfRule>
  </conditionalFormatting>
  <conditionalFormatting sqref="Q72:Q79">
    <cfRule type="cellIs" priority="57" operator="greaterThan" aboveAverage="0" equalAverage="0" bottom="0" percent="0" rank="0" text="" dxfId="55">
      <formula>$P$126</formula>
    </cfRule>
  </conditionalFormatting>
  <conditionalFormatting sqref="AD72:AE79 R71:AS71">
    <cfRule type="cellIs" priority="58" operator="greaterThan" aboveAverage="0" equalAverage="0" bottom="0" percent="0" rank="0" text="" dxfId="56">
      <formula>$P$126</formula>
    </cfRule>
  </conditionalFormatting>
  <conditionalFormatting sqref="AF72:AS79 R79:AC79 R72:AC79">
    <cfRule type="cellIs" priority="59" operator="greaterThan" aboveAverage="0" equalAverage="0" bottom="0" percent="0" rank="0" text="" dxfId="57">
      <formula>$P$126</formula>
    </cfRule>
  </conditionalFormatting>
  <conditionalFormatting sqref="T139:U139">
    <cfRule type="cellIs" priority="60" operator="greaterThan" aboveAverage="0" equalAverage="0" bottom="0" percent="0" rank="0" text="" dxfId="58">
      <formula>$P$139</formula>
    </cfRule>
  </conditionalFormatting>
  <conditionalFormatting sqref="V139">
    <cfRule type="cellIs" priority="61" operator="greaterThan" aboveAverage="0" equalAverage="0" bottom="0" percent="0" rank="0" text="" dxfId="59">
      <formula>$P$139</formula>
    </cfRule>
  </conditionalFormatting>
  <conditionalFormatting sqref="W139:AS139">
    <cfRule type="cellIs" priority="62" operator="greaterThan" aboveAverage="0" equalAverage="0" bottom="0" percent="0" rank="0" text="" dxfId="60">
      <formula>$P$139</formula>
    </cfRule>
  </conditionalFormatting>
  <conditionalFormatting sqref="Q35:AS35">
    <cfRule type="cellIs" priority="63" operator="greaterThan" aboveAverage="0" equalAverage="0" bottom="0" percent="0" rank="0" text="" dxfId="61">
      <formula>$P$35</formula>
    </cfRule>
  </conditionalFormatting>
  <conditionalFormatting sqref="Q36:AS36">
    <cfRule type="cellIs" priority="64" operator="greaterThan" aboveAverage="0" equalAverage="0" bottom="0" percent="0" rank="0" text="" dxfId="62">
      <formula>$P$36</formula>
    </cfRule>
  </conditionalFormatting>
  <conditionalFormatting sqref="Q37:AS37">
    <cfRule type="cellIs" priority="65" operator="greaterThan" aboveAverage="0" equalAverage="0" bottom="0" percent="0" rank="0" text="" dxfId="63">
      <formula>$P$37</formula>
    </cfRule>
  </conditionalFormatting>
  <conditionalFormatting sqref="Q39:AS39">
    <cfRule type="cellIs" priority="66" operator="greaterThan" aboveAverage="0" equalAverage="0" bottom="0" percent="0" rank="0" text="" dxfId="64">
      <formula>$P$39</formula>
    </cfRule>
  </conditionalFormatting>
  <conditionalFormatting sqref="Q53:AS53">
    <cfRule type="cellIs" priority="67" operator="greaterThan" aboveAverage="0" equalAverage="0" bottom="0" percent="0" rank="0" text="" dxfId="65">
      <formula>$P$53</formula>
    </cfRule>
  </conditionalFormatting>
  <conditionalFormatting sqref="Q56:AS56">
    <cfRule type="cellIs" priority="68" operator="lessThan" aboveAverage="0" equalAverage="0" bottom="0" percent="0" rank="0" text="" dxfId="66">
      <formula>$P$56</formula>
    </cfRule>
  </conditionalFormatting>
  <conditionalFormatting sqref="Q83:AS83">
    <cfRule type="cellIs" priority="69" operator="greaterThan" aboveAverage="0" equalAverage="0" bottom="0" percent="0" rank="0" text="" dxfId="67">
      <formula>$P$83</formula>
    </cfRule>
  </conditionalFormatting>
  <conditionalFormatting sqref="Q85:AS85">
    <cfRule type="cellIs" priority="70" operator="greaterThan" aboveAverage="0" equalAverage="0" bottom="0" percent="0" rank="0" text="" dxfId="68">
      <formula>$P$85</formula>
    </cfRule>
  </conditionalFormatting>
  <conditionalFormatting sqref="AI105:AS105 AI111:AS111 Q114:AS114 Q117:AS117 Q120:AS120 Q87:AS87 AI93:AS93 AI96:AS96 AI99:AS99 AI102:AS102 AI108:AS108 AI90:AS90 Q90:AG90 Q93:AG93 Q96:AG96 Q99:AG99 Q102:AG102 Q105:AG105 Q108:AG108 Q111:AG111">
    <cfRule type="cellIs" priority="71" operator="greaterThan" aboveAverage="0" equalAverage="0" bottom="0" percent="0" rank="0" text="" dxfId="69">
      <formula>$P$86</formula>
    </cfRule>
  </conditionalFormatting>
  <conditionalFormatting sqref="Q88:AS88">
    <cfRule type="cellIs" priority="72" operator="greaterThan" aboveAverage="0" equalAverage="0" bottom="0" percent="0" rank="0" text="" dxfId="70">
      <formula>$P$88</formula>
    </cfRule>
  </conditionalFormatting>
  <conditionalFormatting sqref="Q89:AS89">
    <cfRule type="cellIs" priority="73" operator="greaterThan" aboveAverage="0" equalAverage="0" bottom="0" percent="0" rank="0" text="" dxfId="71">
      <formula>$P$89</formula>
    </cfRule>
  </conditionalFormatting>
  <conditionalFormatting sqref="Q91:AS91">
    <cfRule type="cellIs" priority="74" operator="greaterThan" aboveAverage="0" equalAverage="0" bottom="0" percent="0" rank="0" text="" dxfId="72">
      <formula>$P$91</formula>
    </cfRule>
  </conditionalFormatting>
  <conditionalFormatting sqref="Q92:AS92">
    <cfRule type="cellIs" priority="75" operator="greaterThan" aboveAverage="0" equalAverage="0" bottom="0" percent="0" rank="0" text="" dxfId="73">
      <formula>$P$92</formula>
    </cfRule>
  </conditionalFormatting>
  <conditionalFormatting sqref="Q94:AS94">
    <cfRule type="cellIs" priority="76" operator="greaterThan" aboveAverage="0" equalAverage="0" bottom="0" percent="0" rank="0" text="" dxfId="74">
      <formula>$P$94</formula>
    </cfRule>
  </conditionalFormatting>
  <conditionalFormatting sqref="Q95:AS95">
    <cfRule type="cellIs" priority="77" operator="greaterThan" aboveAverage="0" equalAverage="0" bottom="0" percent="0" rank="0" text="" dxfId="75">
      <formula>$P$95</formula>
    </cfRule>
  </conditionalFormatting>
  <conditionalFormatting sqref="Q97:AS97 Q100:AS100 Q103:AS103 Q106:AS106 Q109:AS109 Q112:AS112 Q115:AS115 Q118:AS118 Q121:AS121">
    <cfRule type="cellIs" priority="78" operator="greaterThan" aboveAverage="0" equalAverage="0" bottom="0" percent="0" rank="0" text="" dxfId="76">
      <formula>$P$97</formula>
    </cfRule>
  </conditionalFormatting>
  <conditionalFormatting sqref="Q98:AS98 Q101:AS101 Q104:AS104 Q107:AS107 Q110:AS110 Q113:AS113 Q116:AS116 Q119:AS119 Q122:AS122">
    <cfRule type="cellIs" priority="79" operator="greaterThan" aboveAverage="0" equalAverage="0" bottom="0" percent="0" rank="0" text="" dxfId="77">
      <formula>$P$98</formula>
    </cfRule>
  </conditionalFormatting>
  <conditionalFormatting sqref="Q127:AS138">
    <cfRule type="cellIs" priority="80" operator="between" aboveAverage="0" equalAverage="0" bottom="0" percent="0" rank="0" text="" dxfId="78">
      <formula>$I$126</formula>
      <formula>$P$126</formula>
    </cfRule>
  </conditionalFormatting>
  <conditionalFormatting sqref="Q126:AS126">
    <cfRule type="cellIs" priority="81" operator="between" aboveAverage="0" equalAverage="0" bottom="0" percent="0" rank="0" text="" dxfId="79">
      <formula>$I$126</formula>
      <formula>$P$126</formula>
    </cfRule>
  </conditionalFormatting>
  <conditionalFormatting sqref="Q70:AS70">
    <cfRule type="cellIs" priority="82" operator="between" aboveAverage="0" equalAverage="0" bottom="0" percent="0" rank="0" text="" dxfId="80">
      <formula>$I$126</formula>
      <formula>$P$126</formula>
    </cfRule>
  </conditionalFormatting>
  <conditionalFormatting sqref="Q71">
    <cfRule type="cellIs" priority="83" operator="between" aboveAverage="0" equalAverage="0" bottom="0" percent="0" rank="0" text="" dxfId="81">
      <formula>$I$126</formula>
      <formula>$P$126</formula>
    </cfRule>
  </conditionalFormatting>
  <conditionalFormatting sqref="Q72:Q79">
    <cfRule type="cellIs" priority="84" operator="between" aboveAverage="0" equalAverage="0" bottom="0" percent="0" rank="0" text="" dxfId="82">
      <formula>$I$126</formula>
      <formula>$P$126</formula>
    </cfRule>
  </conditionalFormatting>
  <conditionalFormatting sqref="AD72:AE79 R71:AS71">
    <cfRule type="cellIs" priority="85" operator="between" aboveAverage="0" equalAverage="0" bottom="0" percent="0" rank="0" text="" dxfId="83">
      <formula>$I$126</formula>
      <formula>$P$126</formula>
    </cfRule>
  </conditionalFormatting>
  <conditionalFormatting sqref="AF72:AS79 R79:AC79 R72:AC79">
    <cfRule type="cellIs" priority="86" operator="between" aboveAverage="0" equalAverage="0" bottom="0" percent="0" rank="0" text="" dxfId="84">
      <formula>$I$126</formula>
      <formula>$P$126</formula>
    </cfRule>
  </conditionalFormatting>
  <conditionalFormatting sqref="Q140:AS142">
    <cfRule type="cellIs" priority="87" operator="between" aboveAverage="0" equalAverage="0" bottom="0" percent="0" rank="0" text="" dxfId="85">
      <formula>$I$139</formula>
      <formula>$P$139</formula>
    </cfRule>
  </conditionalFormatting>
  <conditionalFormatting sqref="Q31:AS31">
    <cfRule type="cellIs" priority="88" operator="between" aboveAverage="0" equalAverage="0" bottom="0" percent="0" rank="0" text="" dxfId="86">
      <formula>$I$31</formula>
      <formula>$P$31</formula>
    </cfRule>
  </conditionalFormatting>
  <conditionalFormatting sqref="Q32:AS32">
    <cfRule type="cellIs" priority="89" operator="between" aboveAverage="0" equalAverage="0" bottom="0" percent="0" rank="0" text="" dxfId="87">
      <formula>$I$32</formula>
      <formula>$P$32</formula>
    </cfRule>
  </conditionalFormatting>
  <conditionalFormatting sqref="Q33:AS33 AD34:AS34">
    <cfRule type="cellIs" priority="90" operator="between" aboveAverage="0" equalAverage="0" bottom="0" percent="0" rank="0" text="" dxfId="88">
      <formula>$I$33</formula>
      <formula>$P$33</formula>
    </cfRule>
  </conditionalFormatting>
  <conditionalFormatting sqref="Q35:AS35">
    <cfRule type="cellIs" priority="91" operator="between" aboveAverage="0" equalAverage="0" bottom="0" percent="0" rank="0" text="" dxfId="89">
      <formula>$I$35</formula>
      <formula>$P$35</formula>
    </cfRule>
  </conditionalFormatting>
  <conditionalFormatting sqref="Q36:AS36">
    <cfRule type="cellIs" priority="92" operator="between" aboveAverage="0" equalAverage="0" bottom="0" percent="0" rank="0" text="" dxfId="90">
      <formula>$I$36</formula>
      <formula>$P$36</formula>
    </cfRule>
  </conditionalFormatting>
  <conditionalFormatting sqref="Q37:AS37">
    <cfRule type="cellIs" priority="93" operator="between" aboveAverage="0" equalAverage="0" bottom="0" percent="0" rank="0" text="" dxfId="91">
      <formula>$I$37</formula>
      <formula>$P$37</formula>
    </cfRule>
  </conditionalFormatting>
  <conditionalFormatting sqref="Q38:AS38">
    <cfRule type="cellIs" priority="94" operator="between" aboveAverage="0" equalAverage="0" bottom="0" percent="0" rank="0" text="" dxfId="92">
      <formula>$I$38</formula>
      <formula>$P$38</formula>
    </cfRule>
  </conditionalFormatting>
  <conditionalFormatting sqref="Q39:AS39">
    <cfRule type="cellIs" priority="95" operator="between" aboveAverage="0" equalAverage="0" bottom="0" percent="0" rank="0" text="" dxfId="93">
      <formula>$I$39</formula>
      <formula>$P$39</formula>
    </cfRule>
  </conditionalFormatting>
  <conditionalFormatting sqref="Q51:AS51">
    <cfRule type="cellIs" priority="96" operator="between" aboveAverage="0" equalAverage="0" bottom="0" percent="0" rank="0" text="" dxfId="94">
      <formula>$I$51</formula>
      <formula>$P$51</formula>
    </cfRule>
  </conditionalFormatting>
  <conditionalFormatting sqref="Q52:AS52">
    <cfRule type="cellIs" priority="97" operator="between" aboveAverage="0" equalAverage="0" bottom="0" percent="0" rank="0" text="" dxfId="95">
      <formula>$I$52</formula>
      <formula>$P$52</formula>
    </cfRule>
  </conditionalFormatting>
  <conditionalFormatting sqref="Q53:AS53">
    <cfRule type="cellIs" priority="98" operator="between" aboveAverage="0" equalAverage="0" bottom="0" percent="0" rank="0" text="" dxfId="96">
      <formula>$I$53</formula>
      <formula>$P$53</formula>
    </cfRule>
  </conditionalFormatting>
  <conditionalFormatting sqref="Q83:AS83">
    <cfRule type="cellIs" priority="99" operator="between" aboveAverage="0" equalAverage="0" bottom="0" percent="0" rank="0" text="" dxfId="97">
      <formula>$I$83</formula>
      <formula>$P$83</formula>
    </cfRule>
  </conditionalFormatting>
  <conditionalFormatting sqref="Q85:AS85">
    <cfRule type="cellIs" priority="100" operator="between" aboveAverage="0" equalAverage="0" bottom="0" percent="0" rank="0" text="" dxfId="98">
      <formula>$I$85</formula>
      <formula>$P$85</formula>
    </cfRule>
  </conditionalFormatting>
  <conditionalFormatting sqref="AI105:AS105 AI111:AS111 Q114:AS114 Q117:AS117 Q120:AS120 Q87:AS87 AI93:AS93 AI96:AS96 AI99:AS99 AI102:AS102 AI108:AS108 AI90:AS90 Q90:AG90 Q93:AG93 Q96:AG96 Q99:AG99 Q102:AG102 Q105:AG105 Q108:AG108 Q111:AG111">
    <cfRule type="cellIs" priority="101" operator="between" aboveAverage="0" equalAverage="0" bottom="0" percent="0" rank="0" text="" dxfId="99">
      <formula>$I$86</formula>
      <formula>$P$86</formula>
    </cfRule>
  </conditionalFormatting>
  <conditionalFormatting sqref="Q88:AS88">
    <cfRule type="cellIs" priority="102" operator="between" aboveAverage="0" equalAverage="0" bottom="0" percent="0" rank="0" text="" dxfId="100">
      <formula>$I$88</formula>
      <formula>$P$88</formula>
    </cfRule>
  </conditionalFormatting>
  <conditionalFormatting sqref="Q89:AS89">
    <cfRule type="cellIs" priority="103" operator="between" aboveAverage="0" equalAverage="0" bottom="0" percent="0" rank="0" text="" dxfId="101">
      <formula>$I$89</formula>
      <formula>$P$89</formula>
    </cfRule>
  </conditionalFormatting>
  <conditionalFormatting sqref="Q91:AS91">
    <cfRule type="cellIs" priority="104" operator="between" aboveAverage="0" equalAverage="0" bottom="0" percent="0" rank="0" text="" dxfId="102">
      <formula>$I$91</formula>
      <formula>$P$91</formula>
    </cfRule>
  </conditionalFormatting>
  <conditionalFormatting sqref="Q92:AS92">
    <cfRule type="cellIs" priority="105" operator="between" aboveAverage="0" equalAverage="0" bottom="0" percent="0" rank="0" text="" dxfId="103">
      <formula>$I$92</formula>
      <formula>$P$92</formula>
    </cfRule>
  </conditionalFormatting>
  <conditionalFormatting sqref="Q94:AS94">
    <cfRule type="cellIs" priority="106" operator="between" aboveAverage="0" equalAverage="0" bottom="0" percent="0" rank="0" text="" dxfId="104">
      <formula>$I$94</formula>
      <formula>$P$94</formula>
    </cfRule>
  </conditionalFormatting>
  <conditionalFormatting sqref="Q95:AS95">
    <cfRule type="cellIs" priority="107" operator="between" aboveAverage="0" equalAverage="0" bottom="0" percent="0" rank="0" text="" dxfId="105">
      <formula>$I$95</formula>
      <formula>$P$95</formula>
    </cfRule>
  </conditionalFormatting>
  <conditionalFormatting sqref="Q97:AS97 Q100:AS100 Q103:AS103 Q106:AS106 Q109:AS109 Q112:AS112 Q115:AS115 Q118:AS118 Q121:AS121">
    <cfRule type="cellIs" priority="108" operator="between" aboveAverage="0" equalAverage="0" bottom="0" percent="0" rank="0" text="" dxfId="106">
      <formula>$I$97</formula>
      <formula>$P$97</formula>
    </cfRule>
  </conditionalFormatting>
  <conditionalFormatting sqref="Q98:AS98 Q101:AS101 Q104:AS104 Q107:AS107 Q110:AS110 Q113:AS113 Q116:AS116 Q119:AS119 Q122:AS122">
    <cfRule type="cellIs" priority="109" operator="between" aboveAverage="0" equalAverage="0" bottom="0" percent="0" rank="0" text="" dxfId="107">
      <formula>$I$98</formula>
      <formula>$P$98</formula>
    </cfRule>
  </conditionalFormatting>
  <conditionalFormatting sqref="T139:U139">
    <cfRule type="cellIs" priority="110" operator="between" aboveAverage="0" equalAverage="0" bottom="0" percent="0" rank="0" text="" dxfId="108">
      <formula>$J$139</formula>
      <formula>$N$139</formula>
    </cfRule>
  </conditionalFormatting>
  <conditionalFormatting sqref="V139">
    <cfRule type="cellIs" priority="111" operator="between" aboveAverage="0" equalAverage="0" bottom="0" percent="0" rank="0" text="" dxfId="109">
      <formula>$J$139</formula>
      <formula>$N$139</formula>
    </cfRule>
  </conditionalFormatting>
  <conditionalFormatting sqref="W139:AS139">
    <cfRule type="cellIs" priority="112" operator="between" aboveAverage="0" equalAverage="0" bottom="0" percent="0" rank="0" text="" dxfId="110">
      <formula>$J$139</formula>
      <formula>$N$139</formula>
    </cfRule>
  </conditionalFormatting>
  <conditionalFormatting sqref="Q41:AS41">
    <cfRule type="cellIs" priority="113" operator="between" aboveAverage="0" equalAverage="0" bottom="0" percent="0" rank="0" text="" dxfId="111">
      <formula>$P$41</formula>
      <formula>$I$41</formula>
    </cfRule>
  </conditionalFormatting>
  <conditionalFormatting sqref="Q43:AS43">
    <cfRule type="cellIs" priority="114" operator="between" aboveAverage="0" equalAverage="0" bottom="0" percent="0" rank="0" text="" dxfId="112">
      <formula>$P$43</formula>
      <formula>$I$43</formula>
    </cfRule>
  </conditionalFormatting>
  <conditionalFormatting sqref="Q45:AS45">
    <cfRule type="cellIs" priority="115" operator="between" aboveAverage="0" equalAverage="0" bottom="0" percent="0" rank="0" text="" dxfId="113">
      <formula>$P$45</formula>
      <formula>$I$45</formula>
    </cfRule>
  </conditionalFormatting>
  <conditionalFormatting sqref="Q47:AS47">
    <cfRule type="cellIs" priority="116" operator="between" aboveAverage="0" equalAverage="0" bottom="0" percent="0" rank="0" text="" dxfId="114">
      <formula>$P$47</formula>
      <formula>$I$47</formula>
    </cfRule>
  </conditionalFormatting>
  <conditionalFormatting sqref="Q49:AS49">
    <cfRule type="cellIs" priority="117" operator="between" aboveAverage="0" equalAverage="0" bottom="0" percent="0" rank="0" text="" dxfId="115">
      <formula>$P$49</formula>
      <formula>$I$49</formula>
    </cfRule>
  </conditionalFormatting>
  <conditionalFormatting sqref="Q56:AS56">
    <cfRule type="cellIs" priority="118" operator="between" aboveAverage="0" equalAverage="0" bottom="0" percent="0" rank="0" text="" dxfId="116">
      <formula>$P$56</formula>
      <formula>$I$56</formula>
    </cfRule>
  </conditionalFormatting>
  <conditionalFormatting sqref="Q57:AS57">
    <cfRule type="cellIs" priority="119" operator="between" aboveAverage="0" equalAverage="0" bottom="0" percent="0" rank="0" text="" dxfId="117">
      <formula>$P$57</formula>
      <formula>$I$57</formula>
    </cfRule>
  </conditionalFormatting>
  <conditionalFormatting sqref="Q139:S139">
    <cfRule type="cellIs" priority="120" operator="lessThan" aboveAverage="0" equalAverage="0" bottom="0" percent="0" rank="0" text="" dxfId="118">
      <formula>$I$139</formula>
    </cfRule>
  </conditionalFormatting>
  <conditionalFormatting sqref="Q139:S139">
    <cfRule type="cellIs" priority="121" operator="greaterThan" aboveAverage="0" equalAverage="0" bottom="0" percent="0" rank="0" text="" dxfId="119">
      <formula>$P$139</formula>
    </cfRule>
  </conditionalFormatting>
  <conditionalFormatting sqref="Q139:S139">
    <cfRule type="cellIs" priority="122" operator="between" aboveAverage="0" equalAverage="0" bottom="0" percent="0" rank="0" text="" dxfId="120">
      <formula>$J$139</formula>
      <formula>$N$139</formula>
    </cfRule>
  </conditionalFormatting>
  <conditionalFormatting sqref="AH90">
    <cfRule type="cellIs" priority="123" operator="lessThan" aboveAverage="0" equalAverage="0" bottom="0" percent="0" rank="0" text="" dxfId="121">
      <formula>$I$86</formula>
    </cfRule>
  </conditionalFormatting>
  <conditionalFormatting sqref="AH90">
    <cfRule type="cellIs" priority="124" operator="greaterThan" aboveAverage="0" equalAverage="0" bottom="0" percent="0" rank="0" text="" dxfId="122">
      <formula>$P$86</formula>
    </cfRule>
  </conditionalFormatting>
  <conditionalFormatting sqref="AH90">
    <cfRule type="cellIs" priority="125" operator="between" aboveAverage="0" equalAverage="0" bottom="0" percent="0" rank="0" text="" dxfId="123">
      <formula>$I$86</formula>
      <formula>$P$86</formula>
    </cfRule>
  </conditionalFormatting>
  <conditionalFormatting sqref="AH93">
    <cfRule type="cellIs" priority="126" operator="lessThan" aboveAverage="0" equalAverage="0" bottom="0" percent="0" rank="0" text="" dxfId="124">
      <formula>$I$86</formula>
    </cfRule>
  </conditionalFormatting>
  <conditionalFormatting sqref="AH93">
    <cfRule type="cellIs" priority="127" operator="greaterThan" aboveAverage="0" equalAverage="0" bottom="0" percent="0" rank="0" text="" dxfId="125">
      <formula>$P$86</formula>
    </cfRule>
  </conditionalFormatting>
  <conditionalFormatting sqref="AH93">
    <cfRule type="cellIs" priority="128" operator="between" aboveAverage="0" equalAverage="0" bottom="0" percent="0" rank="0" text="" dxfId="126">
      <formula>$I$86</formula>
      <formula>$P$86</formula>
    </cfRule>
  </conditionalFormatting>
  <conditionalFormatting sqref="AH96">
    <cfRule type="cellIs" priority="129" operator="lessThan" aboveAverage="0" equalAverage="0" bottom="0" percent="0" rank="0" text="" dxfId="127">
      <formula>$I$86</formula>
    </cfRule>
  </conditionalFormatting>
  <conditionalFormatting sqref="AH96">
    <cfRule type="cellIs" priority="130" operator="greaterThan" aboveAverage="0" equalAverage="0" bottom="0" percent="0" rank="0" text="" dxfId="128">
      <formula>$P$86</formula>
    </cfRule>
  </conditionalFormatting>
  <conditionalFormatting sqref="AH96">
    <cfRule type="cellIs" priority="131" operator="between" aboveAverage="0" equalAverage="0" bottom="0" percent="0" rank="0" text="" dxfId="129">
      <formula>$I$86</formula>
      <formula>$P$86</formula>
    </cfRule>
  </conditionalFormatting>
  <conditionalFormatting sqref="AH99">
    <cfRule type="cellIs" priority="132" operator="lessThan" aboveAverage="0" equalAverage="0" bottom="0" percent="0" rank="0" text="" dxfId="130">
      <formula>$I$86</formula>
    </cfRule>
  </conditionalFormatting>
  <conditionalFormatting sqref="AH99">
    <cfRule type="cellIs" priority="133" operator="greaterThan" aboveAverage="0" equalAverage="0" bottom="0" percent="0" rank="0" text="" dxfId="131">
      <formula>$P$86</formula>
    </cfRule>
  </conditionalFormatting>
  <conditionalFormatting sqref="AH99">
    <cfRule type="cellIs" priority="134" operator="between" aboveAverage="0" equalAverage="0" bottom="0" percent="0" rank="0" text="" dxfId="132">
      <formula>$I$86</formula>
      <formula>$P$86</formula>
    </cfRule>
  </conditionalFormatting>
  <conditionalFormatting sqref="AH102">
    <cfRule type="cellIs" priority="135" operator="lessThan" aboveAverage="0" equalAverage="0" bottom="0" percent="0" rank="0" text="" dxfId="133">
      <formula>$I$86</formula>
    </cfRule>
  </conditionalFormatting>
  <conditionalFormatting sqref="AH102">
    <cfRule type="cellIs" priority="136" operator="greaterThan" aboveAverage="0" equalAverage="0" bottom="0" percent="0" rank="0" text="" dxfId="134">
      <formula>$P$86</formula>
    </cfRule>
  </conditionalFormatting>
  <conditionalFormatting sqref="AH102">
    <cfRule type="cellIs" priority="137" operator="between" aboveAverage="0" equalAverage="0" bottom="0" percent="0" rank="0" text="" dxfId="135">
      <formula>$I$86</formula>
      <formula>$P$86</formula>
    </cfRule>
  </conditionalFormatting>
  <conditionalFormatting sqref="AH105">
    <cfRule type="cellIs" priority="138" operator="lessThan" aboveAverage="0" equalAverage="0" bottom="0" percent="0" rank="0" text="" dxfId="136">
      <formula>$I$86</formula>
    </cfRule>
  </conditionalFormatting>
  <conditionalFormatting sqref="AH105">
    <cfRule type="cellIs" priority="139" operator="greaterThan" aboveAverage="0" equalAverage="0" bottom="0" percent="0" rank="0" text="" dxfId="137">
      <formula>$P$86</formula>
    </cfRule>
  </conditionalFormatting>
  <conditionalFormatting sqref="AH105">
    <cfRule type="cellIs" priority="140" operator="between" aboveAverage="0" equalAverage="0" bottom="0" percent="0" rank="0" text="" dxfId="138">
      <formula>$I$86</formula>
      <formula>$P$86</formula>
    </cfRule>
  </conditionalFormatting>
  <conditionalFormatting sqref="AH108">
    <cfRule type="cellIs" priority="141" operator="lessThan" aboveAverage="0" equalAverage="0" bottom="0" percent="0" rank="0" text="" dxfId="139">
      <formula>$I$86</formula>
    </cfRule>
  </conditionalFormatting>
  <conditionalFormatting sqref="AH108">
    <cfRule type="cellIs" priority="142" operator="greaterThan" aboveAverage="0" equalAverage="0" bottom="0" percent="0" rank="0" text="" dxfId="140">
      <formula>$P$86</formula>
    </cfRule>
  </conditionalFormatting>
  <conditionalFormatting sqref="AH108">
    <cfRule type="cellIs" priority="143" operator="between" aboveAverage="0" equalAverage="0" bottom="0" percent="0" rank="0" text="" dxfId="141">
      <formula>$I$86</formula>
      <formula>$P$86</formula>
    </cfRule>
  </conditionalFormatting>
  <conditionalFormatting sqref="AH111">
    <cfRule type="cellIs" priority="144" operator="lessThan" aboveAverage="0" equalAverage="0" bottom="0" percent="0" rank="0" text="" dxfId="142">
      <formula>$I$86</formula>
    </cfRule>
  </conditionalFormatting>
  <conditionalFormatting sqref="AH111">
    <cfRule type="cellIs" priority="145" operator="greaterThan" aboveAverage="0" equalAverage="0" bottom="0" percent="0" rank="0" text="" dxfId="143">
      <formula>$P$86</formula>
    </cfRule>
  </conditionalFormatting>
  <conditionalFormatting sqref="AH111">
    <cfRule type="cellIs" priority="146" operator="between" aboveAverage="0" equalAverage="0" bottom="0" percent="0" rank="0" text="" dxfId="144">
      <formula>$I$86</formula>
      <formula>$P$86</formula>
    </cfRule>
  </conditionalFormatting>
  <printOptions headings="false" gridLines="false" gridLinesSet="true" horizontalCentered="false" verticalCentered="false"/>
  <pageMargins left="0.7" right="0.7" top="1.14375" bottom="1.143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RowHeight="15" zeroHeight="false" outlineLevelRow="0" outlineLevelCol="0"/>
  <cols>
    <col collapsed="false" customWidth="true" hidden="false" outlineLevel="0" max="1025" min="1" style="0" width="10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F5F3C7DEDA9741B5692A3113FD26B0" ma:contentTypeVersion="0" ma:contentTypeDescription="Crear nuevo documento." ma:contentTypeScope="" ma:versionID="f36f5dfd0011d51df49d5892e8ae70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257BDA-819A-4D71-BD2D-31F44C908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ADE9CB-66BD-449A-9B34-D8F64917A74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95556A-D81E-470C-805B-19AB30BCE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Ruth Lorena Saborio Nuñez</dc:creator>
  <dc:description/>
  <dc:language>es-CR</dc:language>
  <cp:lastModifiedBy/>
  <dcterms:modified xsi:type="dcterms:W3CDTF">2020-08-18T11:43:52Z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0x010100A8F5F3C7DEDA9741B5692A3113FD26B0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