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0"/>
  <workbookPr/>
  <mc:AlternateContent xmlns:mc="http://schemas.openxmlformats.org/markup-compatibility/2006">
    <mc:Choice Requires="x15">
      <x15ac:absPath xmlns:x15ac="http://schemas.microsoft.com/office/spreadsheetml/2010/11/ac" url="/Users/Marcela/Desktop/Teletrabajo/Indicadores/Julio 2020/"/>
    </mc:Choice>
  </mc:AlternateContent>
  <xr:revisionPtr revIDLastSave="0" documentId="13_ncr:1_{04C3D6B7-18E1-E34A-AE8D-7655E60FA64A}" xr6:coauthVersionLast="36" xr6:coauthVersionMax="45" xr10:uidLastSave="{00000000-0000-0000-0000-000000000000}"/>
  <bookViews>
    <workbookView xWindow="860" yWindow="460" windowWidth="24740" windowHeight="14580" tabRatio="500" activeTab="3" xr2:uid="{00000000-000D-0000-FFFF-FFFF00000000}"/>
  </bookViews>
  <sheets>
    <sheet name="2018" sheetId="1" r:id="rId1"/>
    <sheet name="Enero-agos 2019" sheetId="4" r:id="rId2"/>
    <sheet name="set-dic 2019" sheetId="2" r:id="rId3"/>
    <sheet name="2020" sheetId="5" r:id="rId4"/>
  </sheets>
  <calcPr calcId="181029" iterateDelta="1E-4"/>
</workbook>
</file>

<file path=xl/calcChain.xml><?xml version="1.0" encoding="utf-8"?>
<calcChain xmlns="http://schemas.openxmlformats.org/spreadsheetml/2006/main">
  <c r="P15" i="5" l="1"/>
  <c r="Q15" i="5"/>
  <c r="R15" i="5"/>
  <c r="S15" i="5"/>
  <c r="O15" i="5"/>
  <c r="N15" i="5"/>
  <c r="M53" i="5"/>
  <c r="M5" i="5"/>
  <c r="M15" i="5" s="1"/>
  <c r="T15" i="2"/>
  <c r="L5" i="5"/>
  <c r="L15" i="5" s="1"/>
  <c r="X15" i="4" l="1"/>
  <c r="W15" i="4"/>
  <c r="V15" i="4"/>
  <c r="U15" i="4"/>
  <c r="T15" i="4"/>
  <c r="S15" i="4"/>
  <c r="R15" i="4"/>
  <c r="Q15" i="4"/>
  <c r="P15" i="4"/>
  <c r="O15" i="4"/>
  <c r="N15" i="4"/>
  <c r="M15" i="4"/>
  <c r="L15" i="4"/>
  <c r="S15" i="2" l="1"/>
  <c r="R15" i="2"/>
  <c r="Q15" i="2"/>
  <c r="P15" i="2"/>
  <c r="O15" i="2"/>
  <c r="N15" i="2"/>
  <c r="M15" i="2"/>
  <c r="L15" i="2"/>
  <c r="W15" i="1"/>
  <c r="V15" i="1"/>
  <c r="U15" i="1"/>
  <c r="T15" i="1"/>
  <c r="S15" i="1"/>
  <c r="R15" i="1"/>
  <c r="Q15" i="1"/>
  <c r="P15" i="1"/>
  <c r="O15" i="1"/>
  <c r="N15" i="1"/>
  <c r="M15" i="1"/>
  <c r="L15" i="1" l="1"/>
</calcChain>
</file>

<file path=xl/sharedStrings.xml><?xml version="1.0" encoding="utf-8"?>
<sst xmlns="http://schemas.openxmlformats.org/spreadsheetml/2006/main" count="1682" uniqueCount="262">
  <si>
    <t>INDICADORES DE GESTION</t>
  </si>
  <si>
    <t>#</t>
  </si>
  <si>
    <t>CATEGORÍA</t>
  </si>
  <si>
    <t>INDICADOR</t>
  </si>
  <si>
    <t xml:space="preserve">Métricas </t>
  </si>
  <si>
    <t>FUENTE</t>
  </si>
  <si>
    <t>SUJETO</t>
  </si>
  <si>
    <t>RANGOS</t>
  </si>
  <si>
    <t>MES</t>
  </si>
  <si>
    <t>A mejorar</t>
  </si>
  <si>
    <t xml:space="preserve">Estandar </t>
  </si>
  <si>
    <t>Muy bueno</t>
  </si>
  <si>
    <t>09/18</t>
  </si>
  <si>
    <t>10/18</t>
  </si>
  <si>
    <t>Rendimiento estadístico del despacho</t>
  </si>
  <si>
    <t>Entrada total (nuevos, reentrados y testimonio de piezas)</t>
  </si>
  <si>
    <t>Cantidad de entrados nuevos+reentrados + testimonio de piezas</t>
  </si>
  <si>
    <t>Sigma</t>
  </si>
  <si>
    <t>Despacho</t>
  </si>
  <si>
    <t>X &gt;= 107</t>
  </si>
  <si>
    <t>107 &gt; X &gt;105</t>
  </si>
  <si>
    <t>X &lt;= 105</t>
  </si>
  <si>
    <t>Entrada asuntos nuevos</t>
  </si>
  <si>
    <t>No incluye reentrados, ni testimonio de piezas</t>
  </si>
  <si>
    <t>X &gt;= 93</t>
  </si>
  <si>
    <t>93 &gt; X  &gt; 88</t>
  </si>
  <si>
    <t>X &lt;= 88</t>
  </si>
  <si>
    <t>Entrada de colegiados nuevos</t>
  </si>
  <si>
    <t>X &gt;= 44</t>
  </si>
  <si>
    <t>44 &gt; X &gt;41</t>
  </si>
  <si>
    <t>X &lt; =41</t>
  </si>
  <si>
    <t>Entrada de unipersonales nuevos</t>
  </si>
  <si>
    <t>X &gt;= 49</t>
  </si>
  <si>
    <t>49 &gt; X  &gt; 47</t>
  </si>
  <si>
    <t>X &lt; =47</t>
  </si>
  <si>
    <t>Entrada de abreviados nuevos</t>
  </si>
  <si>
    <t>X &gt; =15</t>
  </si>
  <si>
    <t>15 &gt; X  &gt;13</t>
  </si>
  <si>
    <t>X &lt; =13</t>
  </si>
  <si>
    <t>Entrada de apelaciones</t>
  </si>
  <si>
    <t>X &gt; =80</t>
  </si>
  <si>
    <t>80&gt; X  &gt;73</t>
  </si>
  <si>
    <t>X &lt; =73</t>
  </si>
  <si>
    <t>Asuntos terminados</t>
  </si>
  <si>
    <t xml:space="preserve">Cantidad total de asuntos terminados durante  el mes </t>
  </si>
  <si>
    <t>X &lt; =105</t>
  </si>
  <si>
    <t>105 &lt;   X &lt;  107</t>
  </si>
  <si>
    <t>Circulante final total</t>
  </si>
  <si>
    <t>Circulante final en trámite</t>
  </si>
  <si>
    <t>X&gt;=1481</t>
  </si>
  <si>
    <t>1481 &gt; X &gt;528</t>
  </si>
  <si>
    <t>X &lt; = 528</t>
  </si>
  <si>
    <t>Circulante final con resolución provisional</t>
  </si>
  <si>
    <t xml:space="preserve">Porcentaje de rendimiento </t>
  </si>
  <si>
    <t>(Asuntos terminados/entrada total)*100</t>
  </si>
  <si>
    <t>X &lt;= 90%</t>
  </si>
  <si>
    <t>90% &lt; X &lt; 100%</t>
  </si>
  <si>
    <t>X &gt; =100%</t>
  </si>
  <si>
    <t>Plazos</t>
  </si>
  <si>
    <t>Tiempo promedio en trámite (meses)</t>
  </si>
  <si>
    <t>Desde que ingresa al despacho, hasta el momento que se dicta sentencia</t>
  </si>
  <si>
    <t>Libro sentencias</t>
  </si>
  <si>
    <t>Colegiados</t>
  </si>
  <si>
    <t>X &gt; =14</t>
  </si>
  <si>
    <t>14 &lt;   X &lt;  10</t>
  </si>
  <si>
    <t>X &lt; =10</t>
  </si>
  <si>
    <t>Unipersonales</t>
  </si>
  <si>
    <t>X &gt; =11</t>
  </si>
  <si>
    <t>11 &lt;   X &lt;  9</t>
  </si>
  <si>
    <t>X &lt; =9</t>
  </si>
  <si>
    <t>Abreviados</t>
  </si>
  <si>
    <t>X &gt; =3</t>
  </si>
  <si>
    <t>3 &lt;   X &lt;  1</t>
  </si>
  <si>
    <t>X &lt; =1</t>
  </si>
  <si>
    <t>Antigüedad del circulante en trámite</t>
  </si>
  <si>
    <t>Expediente con mayor antigüedad de ingreso al Tribunal. ( AÑO)</t>
  </si>
  <si>
    <t>Penal</t>
  </si>
  <si>
    <t>X &lt; = 2014</t>
  </si>
  <si>
    <t>2014  &lt; X &lt; 2016</t>
  </si>
  <si>
    <t>X &lt; =2016</t>
  </si>
  <si>
    <t>Plazo de espera en agenda (meses)</t>
  </si>
  <si>
    <t xml:space="preserve">último mes señalado en la agenda Cronos </t>
  </si>
  <si>
    <t>Agenda</t>
  </si>
  <si>
    <t>Sección Colegiada 1</t>
  </si>
  <si>
    <t>14 &gt; X &gt;10</t>
  </si>
  <si>
    <t>Sección Colegiada 2</t>
  </si>
  <si>
    <t>Sección Colegiada 4</t>
  </si>
  <si>
    <t>Sección Colegiada 5</t>
  </si>
  <si>
    <t>Sección Colegiada 6</t>
  </si>
  <si>
    <t>Sección Colegiada 8</t>
  </si>
  <si>
    <t>Juez Unipers. 04</t>
  </si>
  <si>
    <t>11 &gt; X &gt;9</t>
  </si>
  <si>
    <t>X &lt;= 9</t>
  </si>
  <si>
    <t>Juez Unipers. 08</t>
  </si>
  <si>
    <t>Juez Unipers. 28</t>
  </si>
  <si>
    <t>Juez Unipers. 07 (Juez Coord.)</t>
  </si>
  <si>
    <t>Tiempo de espera en el dictado de sentencia abreviados (meses)</t>
  </si>
  <si>
    <t xml:space="preserve">Módulo pase a Fallo/ libro de sentencias </t>
  </si>
  <si>
    <t>Escritorio Virtual / Control físico</t>
  </si>
  <si>
    <t>X &gt;= 3</t>
  </si>
  <si>
    <t>3&lt; X &lt; 1</t>
  </si>
  <si>
    <t>X &lt;= 1</t>
  </si>
  <si>
    <t>Operacionales</t>
  </si>
  <si>
    <t>Cantidad de sentencias dictadas (IColegiados, Unipersonales, Abreviados y Sobreseimientos)</t>
  </si>
  <si>
    <t>Libro sentencias / SIGMA</t>
  </si>
  <si>
    <t>X &lt;= 11</t>
  </si>
  <si>
    <t>11&lt; X &lt; 15</t>
  </si>
  <si>
    <t>X &lt;= 8</t>
  </si>
  <si>
    <t>8&lt; X &lt; 10</t>
  </si>
  <si>
    <t>X &gt; =10</t>
  </si>
  <si>
    <t>X &lt; =15</t>
  </si>
  <si>
    <t>15&lt; X &lt; 20</t>
  </si>
  <si>
    <t>X &gt; =20</t>
  </si>
  <si>
    <t>*</t>
  </si>
  <si>
    <t>X &lt; =3</t>
  </si>
  <si>
    <t>3&lt; X &lt; 5</t>
  </si>
  <si>
    <t>X &gt;= 5</t>
  </si>
  <si>
    <t>Cantidad de medidas alternas</t>
  </si>
  <si>
    <t>Escritorio Virtual /  Control físico</t>
  </si>
  <si>
    <t>Por definir</t>
  </si>
  <si>
    <t>Cantidad de apelaciones</t>
  </si>
  <si>
    <t>Jueza Apelaciones 15</t>
  </si>
  <si>
    <t>X &lt; =30</t>
  </si>
  <si>
    <t>30&lt; X &lt; 40</t>
  </si>
  <si>
    <t>X &gt;= 40</t>
  </si>
  <si>
    <t>Jueza Apelaciones 27</t>
  </si>
  <si>
    <t>Cantidad de extradiciones</t>
  </si>
  <si>
    <t>Libro de sentencias</t>
  </si>
  <si>
    <t>Cantidad de expedientes señalados a juicio ( 70% efec para coleg y 80% efec para unip )</t>
  </si>
  <si>
    <t>Cantidad de juicios a programar, considerando la efectividad.</t>
  </si>
  <si>
    <t>X &lt; 14</t>
  </si>
  <si>
    <t>14&lt; X &lt; 20</t>
  </si>
  <si>
    <t>X &lt; 10</t>
  </si>
  <si>
    <t>10&lt; X &lt; 13</t>
  </si>
  <si>
    <t>X &gt; =13</t>
  </si>
  <si>
    <t>X &lt; 18</t>
  </si>
  <si>
    <t>18&lt; X &lt; 24</t>
  </si>
  <si>
    <t>X &gt; =24</t>
  </si>
  <si>
    <t>X &lt; 4</t>
  </si>
  <si>
    <t>4 &lt; X &lt; 6</t>
  </si>
  <si>
    <t>X &gt; =6</t>
  </si>
  <si>
    <t>Cantidad de expedientes pendientes de señalar</t>
  </si>
  <si>
    <t>Sistema de Gestión</t>
  </si>
  <si>
    <t>Cantidad de audiencias señaladas en el mes (1 día = 2 audiencias)</t>
  </si>
  <si>
    <t>Audiencias señalas a Juicio</t>
  </si>
  <si>
    <t>X &lt;= 32</t>
  </si>
  <si>
    <t>32&lt; X &lt; 36</t>
  </si>
  <si>
    <t>X &gt;= 36</t>
  </si>
  <si>
    <t>X &lt;= 27</t>
  </si>
  <si>
    <t>27&lt; X &lt; 29</t>
  </si>
  <si>
    <t>X &gt;= 29</t>
  </si>
  <si>
    <t>.</t>
  </si>
  <si>
    <t>X &lt;= 19</t>
  </si>
  <si>
    <t>19&lt; X &lt; 24</t>
  </si>
  <si>
    <t>X &gt;= 24</t>
  </si>
  <si>
    <t>Cantidad de audiencias efectivas en el mes (1 día = 2 audiencias)</t>
  </si>
  <si>
    <t>Espacios de agenda efectivos</t>
  </si>
  <si>
    <t>X &lt; =22</t>
  </si>
  <si>
    <t>22&lt; X &lt; 25</t>
  </si>
  <si>
    <t>X &gt; =25</t>
  </si>
  <si>
    <t>X &lt; = 20</t>
  </si>
  <si>
    <t>20&lt; X &lt; 23</t>
  </si>
  <si>
    <t>X &gt; =23</t>
  </si>
  <si>
    <t>15 &lt; X &lt; 19</t>
  </si>
  <si>
    <t>X &gt; =19</t>
  </si>
  <si>
    <t>Cantidad de continuaciones realizadas</t>
  </si>
  <si>
    <t>Agenda Física Técnico(a) de Juicio</t>
  </si>
  <si>
    <t>Expedientes enviados a notificar</t>
  </si>
  <si>
    <t>Cantidad de expedientes enviados a notificar</t>
  </si>
  <si>
    <t xml:space="preserve">Observaciones Enero (Indicar en este espacio los motivos de suspensión de juicios): </t>
  </si>
  <si>
    <t xml:space="preserve">Observaciones Febrero (Indicar en este espacio los motivos de suspensión de juicios): </t>
  </si>
  <si>
    <t xml:space="preserve">Observaciones Marzo (Indicar en este espacio los motivos de suspensión de juicios): </t>
  </si>
  <si>
    <t xml:space="preserve">Observaciones Abril (Indicar en este espacio los motivos de suspensión de juicios): </t>
  </si>
  <si>
    <t xml:space="preserve">Observaciones Mayo (Indicar en este espacio los motivos de suspensión de juicios): </t>
  </si>
  <si>
    <r>
      <t xml:space="preserve">Observaciones Junio (Indicar en este espacio los motivos de suspensión de juicios): </t>
    </r>
    <r>
      <rPr>
        <sz val="12"/>
        <color indexed="8"/>
        <rFont val="Arial"/>
        <family val="2"/>
      </rPr>
      <t>Grupo 1:  uno por prejudicialidad. Grupo 2:  1 incapacidad del abogado. Grupo 4: 1 por acumulacion, 2 por rebeldía, 4 por suspensión, 1 por intereses contrapuestos, 1 por incapacidad del defensor, 1 sin efecto, 2 solicita defensa particular, 1 anulado todo lo actuado, 1 desistió de la querella, no se realizó. Grupo 5:  2 imputado enfermo,  1 defensor enfermo, 1 por incompetencia. Grupo 6: 1 por rebeldía, 1 choque de agenda del defensor Público, 1 a solicitud de la defensa. Grupo 8: ninguna. Juez 7: 2 por prejudicialidad, 1 por cambio de defensor. Juez 4: 1 por reagendado, 2 por prejudicialidad, 2 por rebeldia, 1 cambio señalamiento por choque de debate del querellante.  Juez 8: 3 por rebeldía, 1 no se cito al imputado, 2 imputado incapacitado, 1 no se notificó al defensor,  1 imputado incapacitado. Juez 28: 2 por rebeldías,  2 por incapacidad de defensor, 1 por incapacidad del imputado, 1 sin efecto, 1 suspendido. Grupo APELACIONES: Juez 15. 6 Desistido, 4 cambio señalamiento, 1 mal notificado. Juez 27: 4 desistido, 6 cambio señalamiento, 1 mal notificado.</t>
    </r>
  </si>
  <si>
    <r>
      <t xml:space="preserve">Observaciones Julio (Indicar en este espacio los motivos de suspensión de juicios): </t>
    </r>
    <r>
      <rPr>
        <sz val="12"/>
        <color indexed="8"/>
        <rFont val="Arial"/>
        <family val="2"/>
      </rPr>
      <t xml:space="preserve">Grupo1: 1 rebelde, 2 por incapacidad del imputado, 3 por rebeldía, 1 por imputado solicitó defensor publico, 1 por valoración Psiquiátrica del imputado. Grupo 2: 1 por solicitud de la Defensa, 2 por rebeldía, 1 por imputado no se presentó, 1 por enfermedad del imputado. Grupo 4: 3 por rebeldia, 1 sin efecto, 1 porque imputado no se presentó, 1 por cambio de defensor, 1 por mal citado, 1 porque el Fiscal no llegó. Grupo 5: 6 por rebeldía, 1 Defensor enfermo, 1 por error en notificación del señalamiento. Grupo 6: ninguna  Grupo 8: ninguna Juez07: Juez 04: 5 por rebeldía, 2 por continuación, 2 por imputado enfermo, y 1 por conciliacion. Juez 08: 5 por rebeldia, 1 por enviar al imputado a Psiquiatría, 1 por acumulación. Juez 28: 1 por rebeldía, 1 sin efecto, 1 defensora incapacitada, Suspendido por problemas auditivos del imputado,  1 suspendido problema de la defensa, 1 imputado  valoración psiquiatrica, suspendido por otro debate, 3 por cambio señalamiento. </t>
    </r>
    <r>
      <rPr>
        <b/>
        <sz val="12"/>
        <color indexed="8"/>
        <rFont val="Arial"/>
        <family val="2"/>
      </rPr>
      <t xml:space="preserve">GRUPO APELACIONES: Juez 15:. 5 desistido, 4 cambio </t>
    </r>
    <r>
      <rPr>
        <sz val="12"/>
        <color indexed="8"/>
        <rFont val="Arial"/>
        <family val="2"/>
      </rPr>
      <t>señalamiento. Juez 27: 6 desistido, 4 cambio señalamiento.</t>
    </r>
  </si>
  <si>
    <r>
      <t>Observaciones Agosto (Indicar en este espacio los motivos de suspensión de juicios):</t>
    </r>
    <r>
      <rPr>
        <sz val="12"/>
        <color indexed="8"/>
        <rFont val="Arial"/>
        <family val="2"/>
      </rPr>
      <t>Grupo 1: 3 por rebeldía, 1 ausencia de Defensor particular, 1 recabar dictamen, 1 sin efecto por solicitud de la Defensa. Grupo2:  1 por rebeldía, 2 Por enfermedad del imputado, 1  no se presentó defensor, 1 prejudicialidad. Grupo 4: 1 Incapacidad de la Defensa, Incapacidad de la Apoderada, 1 no se realiza porque solicitan pericia, 1 No se realiza por cuanto causa esta prescrita Acción Penal.Grupo 5: 2 por rebeldía, 1 imputado enfermo, 1 defensa enferma, 1 falta de notificación a la ofendida.Grupo 6: 1 mal notificada la defensa Pública, 4 por rebeldía, 1 no se citó a uno de los imputados. Grupo 8. ninguno. Juez 4: 10 por rebeldia, 1 por cita psiquiatrica , 1 por incapacidad.Juez 8. 9 por rebeldía, 1 imputado no estaba en centro penal, 1 por incapacidad del imputado. Juez 7: 1 por prejudicialidad.Juez 28: 1 defensor incapacitado, 1 sin efecto, 1 Incapacidad de la Defensa Civil, 2 defensa incapacitada, 1 Ausencia de la ofendida. GRUPO APELACIONES: Juez 15: 4 desistido, 9 cambio de señalamiento. Juez 27: 5 desistido, 1 cambio señalamiento.</t>
    </r>
  </si>
  <si>
    <r>
      <t xml:space="preserve">Observaciones Setiembre (Indicar en este espacio los motivos de suspensión de juicios): </t>
    </r>
    <r>
      <rPr>
        <sz val="12"/>
        <color indexed="8"/>
        <rFont val="Arial"/>
        <family val="2"/>
      </rPr>
      <t>Grupo 1: 3 Ausencia de la Defensa por Huelga. 1 Ausencia de imputada, 1 Ausencia del Querellante. Grupo 2: Ausencia del Defensor Público por huelga, 1 ausencia de las partes, 1 no conciliaron y se pasó a señalar. Grupo 4: 2 que fueron dejadas sin efecto por otras causas, 2 por movimiento de Huelga, 1 por problema de traductora, 1 a solicitud del Fiscal. Grupo 5 :  2 por rebeldía, 1 por imputado enfermo, 1 por reo preso, 1 por Defensa que estaba en otra audiencia,1 por continuación de Juicio, 2 por cuanto la defensa estaba en Huelga. Grupo 6:1 por prejudicialidad, 1 sin efecto por falta de traductor, 2 por rebeldia, 1 Defensa en Huelga, 1 imputada incapacitada, 1 imputados mal citados por OCJ, 3 por la situación de Huelga, 1 por falta de integración de Juez. Juez 4: 4 por rebeldia, 1 sin efecto por falta de tramitación, 2 suspendido por prejudicialidad, 1 sin efecto por falta de informe, 1 reprogramado a petición de partes, 1 reprogramado por incapacidad de la defensa, 1 defensa solicitó pericia Psicológica. Juez 8: 5 por rebeldia, 1 imputado no pudo venir por huelga, 1 no realizado por cambio de defensor. Juez 28. 3 por rebeldia, 1 sin efecto por cuanto se acumuló a otra causa, 1 abogado querellane incapacitado, 2 defensor está en huelga, 1 choque de agenda de la defensa. Juez 7: 1 por rebeldia, 1 por falta de pericia GRUPO APELACIONES: Juez 15: 4 desistido, 4 por cambio de señalamiento 4, 2 por huelga 1 defensor incapacitado. Juez 27: 1 desistido, 6 cambio señalamiento.</t>
    </r>
  </si>
  <si>
    <r>
      <t xml:space="preserve">Observaciones Octubre (Indicar en este espacio los motivos de suspensión de juicios): </t>
    </r>
    <r>
      <rPr>
        <sz val="12"/>
        <color indexed="8"/>
        <rFont val="Arial"/>
        <family val="2"/>
      </rPr>
      <t xml:space="preserve">Grupo 1:  1 anulado, 9 por Defensa en huelga. 1 incapacidad de la defensa, 1 Sin efecto por retractación, 1 acumulado. Grupo 2: 4 por rebeldía, 1 Incapacidad del imputado, 5 Defensa en Huelga, 2 defensor Incapacitado, 1 suspendido por reparación. Grupo 4: 1 Sin efecto por cambio de fecha, 4 Sin efecto por otra causa que se señaló, 4 por Defensa en Huelga, 1 Incapacidad del imputado, 1 no realizado por cuanto finalizo el juicio antes. Grupo 5: 1 imputado enfermo, 5 Defensa en Huelga, 1 ofendido enfermo, 1 por Actividad Procesal Defectuosa, 1 Suspendido por acuerdo de partes. Grupo 6: 13 por Defensa en Huelga, 1 por rebeldía, 1 cambio de fecha por feriado, 2 incapacidad del imputado. Grupo 8:1 Defensa en huelga, 2 imputado incapacitado. Grupo Unipersonal Juez 04: 2 por Suspendido por falta de pericia. 2 Incapacidad de la Defensa, 11 por Huelga de la Defensa, 1 por prejudicialidad, 1 por rebeldía.  Grupo Unipersonal Juez 08: 1 no se citó al imputado, 13 por huelga de la Defensa, 1 no se realizó a solicitud de parte, 1 no se notificó al Actor Civil. Grupo Unipersonal Juez 28: 13 defensa en huelga, 1 Abogado querellante incapacitado, Defensa particular no asistió.  Grupo unipersonal Juez 07 1 por rebeldía, 1 por suspensión por falta de pericia, 1 Defensa en Huelga.Grupo de Apelaciones: Juez 15: 10 cambio por solicitud de Defensor en huelga, 4 desistido. Juez 27: 1 por imputado preso enfermo, 7  Cambio por solicitud de Defensor en huelga, 6 Desistido. </t>
    </r>
  </si>
  <si>
    <r>
      <t xml:space="preserve">Observaciones Noviembre (Indicar en este espacio los motivos de suspensión de juicios): </t>
    </r>
    <r>
      <rPr>
        <sz val="12"/>
        <color indexed="8"/>
        <rFont val="Arial"/>
        <family val="2"/>
      </rPr>
      <t>GRUPO 1: 2 por rebeldía, 5 Defensa Pública en Huelga. GRUPO 2: 6 Defensor en Huelga, 1 por rebeldía, 1 por acuerdo de partes, 1 por conciliación, 1 Cambio de fecha a petición de parte,  1 imputado no fue trasladado. GRUPO 4: 7 Defensa Pública en Huelga, 2 Imputado en rebeldía, 1 Imputado en mal estado de salud, 3 sin efecto para señalar otra causa,  2 a solicitud de la defensa, 1 imputado trasladado a otro centro penal. GRUPO 5: 2 por rebeldía, 1 Defensa enferma, 6 Defensor público en huelga, 1 Cambio de Defensor, 1 defensa particular no se presentó. GRUPO 6:  6 Defensa Pública en huelga. GRUPO 8: 1 Defensa publica en huelga. GRUPO UNIPERSONAL: Juez 04: 1 incapacidad del ofendido, 11 defensa en huelga, 1 por rebeldía, 1 sin efecto cambio señalamiento, 1 por prejudicialidad, 1 por incapacidad del imputado, 1 por falta de pericia. GRUPO UNIPERSONAL: Juez 08: 14 por Defensa en Huelga, 1 Imputado incapacitado. GRUPO UNIPERSONAL: Juez 28: 14 por rebeldía, 1 por acuerdo de partes, 1 imputado incapacitado. GRUPO UNIPERSONAL: Juez 07: 1 Defensa Pública en huelga. GRUPO DE APELACIONES:  Juez 15: 8 Defensa Pública en Huelga, 8 por cambio a solicitud de parte, 2 por Desistido, 1 por traslado de imputado. Juez 27: 7 por Defensa Pública en Huelga, 6 Cambio a solicitud de parte, 2 Desistido, 1 traslado del imputado.</t>
    </r>
  </si>
  <si>
    <r>
      <t xml:space="preserve">Observaciones Diciembre (Indicar en este espacio los motivos de suspensión de juicios): </t>
    </r>
    <r>
      <rPr>
        <sz val="12"/>
        <color indexed="8"/>
        <rFont val="Arial"/>
        <family val="2"/>
      </rPr>
      <t>Grupo 1: 3 por  Defensa Pública en Huelga, 1 por Incapacidad del imputado, 1 por Prejudicialidad, 1 por cuanto el imputado no contaba con Defensor.  Grupo 2: 2 Defensa Pública en Huelga, 1 no se citó al ofendido. Grupo 4:  1 Defensa en Huelga, 1 Sin efecto por otra causa, 1 Se suspende a solicitud de la defensa, 1 Sin efecto a solicitud de la Defensa.Grupo5: 1 imputado enfermo, 1 Defensa en Huelga, 1 a solicitud de las partes, Imputado en conflicto con la defensa.Grupo6: 1 por huelga de la Defensa. Grupo8: 1 por falta de Dictamen, 2 por imputado en rebeldia. Grupo Unipersonal:  Juez 04: 1 Suspendido por Incapacidad del Querellante, 8 por Defensa Pública en Huelga, 1 Cambio de señalamiento. Juez 8:  3 Defensa en Huelga, 2 por rebeldía, 1 suspendido por acuerdo de las partes, 1 Defensa incapacitada. Juez 28: 9 suspendidos por defensa en huelga, 2 por rebeldía, 1 intereses contrapuestos, 1 suspendido por prejudicialidad. Juez:7 ninguno. GRUPO DE APELACIONES. Juez 15:  3 Defensa en Huelga, 5 por cuanto Desistieron. 5 se reprogramó la audiencia, 1 no se le notificó al imputado, 1 Incapacidad de una de las partes. Juez 27: 4 por Defensa en Huelga, 1 se reprogramó audiencia, 1 por cuanto se desistió.</t>
    </r>
  </si>
  <si>
    <t>MÉTRICAS</t>
  </si>
  <si>
    <t>Sección Colegiada 8 (Emergente)</t>
  </si>
  <si>
    <t>5**</t>
  </si>
  <si>
    <t>**</t>
  </si>
  <si>
    <t>Otros jueces</t>
  </si>
  <si>
    <r>
      <t xml:space="preserve">Observaciones ENERO (Indicar en este espacio los motivos de suspensión de juicios) 
*** </t>
    </r>
    <r>
      <rPr>
        <sz val="12"/>
        <color indexed="8"/>
        <rFont val="Arial"/>
        <family val="2"/>
      </rPr>
      <t xml:space="preserve">El grupo colegiado 08 fue discuelto según acuerdo del Consejo Superior a partir del 22 de diciembre del año 2018
</t>
    </r>
    <r>
      <rPr>
        <b/>
        <sz val="12"/>
        <color indexed="8"/>
        <rFont val="Arial"/>
        <family val="2"/>
      </rPr>
      <t xml:space="preserve">Grupo 1 - </t>
    </r>
    <r>
      <rPr>
        <sz val="12"/>
        <color indexed="8"/>
        <rFont val="Arial"/>
        <family val="2"/>
      </rPr>
      <t xml:space="preserve">Rebeldías 01 - Incapacidad de la defensa 01
</t>
    </r>
    <r>
      <rPr>
        <b/>
        <sz val="12"/>
        <color indexed="8"/>
        <rFont val="Arial"/>
        <family val="2"/>
      </rPr>
      <t xml:space="preserve">Grupo 2 - </t>
    </r>
    <r>
      <rPr>
        <sz val="12"/>
        <color indexed="8"/>
        <rFont val="Arial"/>
        <family val="2"/>
      </rPr>
      <t xml:space="preserve">No hubo suspensiones
</t>
    </r>
    <r>
      <rPr>
        <b/>
        <sz val="12"/>
        <color rgb="FF000000"/>
        <rFont val="Arial"/>
        <family val="2"/>
      </rPr>
      <t xml:space="preserve">Grupo 3: </t>
    </r>
    <r>
      <rPr>
        <b/>
        <u/>
        <sz val="12"/>
        <color rgb="FFFF0000"/>
        <rFont val="Arial"/>
        <family val="2"/>
      </rPr>
      <t>NO EXISTE - Disuelto para crear la integración unipersonal</t>
    </r>
    <r>
      <rPr>
        <sz val="12"/>
        <color indexed="8"/>
        <rFont val="Arial"/>
        <family val="2"/>
      </rPr>
      <t xml:space="preserve">
</t>
    </r>
    <r>
      <rPr>
        <b/>
        <sz val="12"/>
        <color indexed="8"/>
        <rFont val="Arial"/>
        <family val="2"/>
      </rPr>
      <t xml:space="preserve">Grupo 4- </t>
    </r>
    <r>
      <rPr>
        <sz val="12"/>
        <color indexed="8"/>
        <rFont val="Arial"/>
        <family val="2"/>
      </rPr>
      <t xml:space="preserve">Rebeldías 02 - Se dejan sin efecto para señalar otro expediente con persona detenida 02 - Defensa incapaciada 01 - Sin efecto 01
</t>
    </r>
    <r>
      <rPr>
        <b/>
        <sz val="12"/>
        <color indexed="8"/>
        <rFont val="Arial"/>
        <family val="2"/>
      </rPr>
      <t xml:space="preserve">Grupo 5- </t>
    </r>
    <r>
      <rPr>
        <sz val="12"/>
        <color indexed="8"/>
        <rFont val="Arial"/>
        <family val="2"/>
      </rPr>
      <t xml:space="preserve">Rebeldías 03 - Defensa ausente 02 - Prejudicialidad 01 - Intereses contrapuestos de los imputados, solo un defensor requiriendose dos 01
</t>
    </r>
    <r>
      <rPr>
        <b/>
        <sz val="12"/>
        <color indexed="8"/>
        <rFont val="Arial"/>
        <family val="2"/>
      </rPr>
      <t xml:space="preserve">Grupo 6- </t>
    </r>
    <r>
      <rPr>
        <sz val="12"/>
        <color indexed="8"/>
        <rFont val="Arial"/>
        <family val="2"/>
      </rPr>
      <t xml:space="preserve">Rebeldía 01 - Incapacidad de la defensa particular 01
</t>
    </r>
    <r>
      <rPr>
        <b/>
        <sz val="12"/>
        <color indexed="8"/>
        <rFont val="Arial"/>
        <family val="2"/>
      </rPr>
      <t xml:space="preserve">Unipersonal Jueza 04- </t>
    </r>
    <r>
      <rPr>
        <sz val="12"/>
        <color indexed="8"/>
        <rFont val="Arial"/>
        <family val="2"/>
      </rPr>
      <t xml:space="preserve">Rebeldías 04 - Solicitud de cambio de señalamiento 01
</t>
    </r>
    <r>
      <rPr>
        <b/>
        <sz val="12"/>
        <color indexed="8"/>
        <rFont val="Arial"/>
        <family val="2"/>
      </rPr>
      <t xml:space="preserve">Unipersonal Jueza 07- </t>
    </r>
    <r>
      <rPr>
        <sz val="12"/>
        <color indexed="8"/>
        <rFont val="Arial"/>
        <family val="2"/>
      </rPr>
      <t xml:space="preserve">Por falta de dictamen 01
</t>
    </r>
    <r>
      <rPr>
        <b/>
        <sz val="12"/>
        <color indexed="8"/>
        <rFont val="Arial"/>
        <family val="2"/>
      </rPr>
      <t xml:space="preserve">Unipersonal Jueza 08- </t>
    </r>
    <r>
      <rPr>
        <sz val="12"/>
        <color indexed="8"/>
        <rFont val="Arial"/>
        <family val="2"/>
      </rPr>
      <t xml:space="preserve">Rebeldías 05 - por falta de poner en conocimiento a la víctima 01
</t>
    </r>
    <r>
      <rPr>
        <b/>
        <sz val="12"/>
        <color indexed="8"/>
        <rFont val="Arial"/>
        <family val="2"/>
      </rPr>
      <t xml:space="preserve">Unipersonal Jueza 28- </t>
    </r>
    <r>
      <rPr>
        <sz val="12"/>
        <color indexed="8"/>
        <rFont val="Arial"/>
        <family val="2"/>
      </rPr>
      <t xml:space="preserve">Rebeldía 01
</t>
    </r>
    <r>
      <rPr>
        <b/>
        <i/>
        <u/>
        <sz val="12"/>
        <color indexed="8"/>
        <rFont val="Arial"/>
        <family val="2"/>
      </rPr>
      <t xml:space="preserve">Otras observacione: </t>
    </r>
    <r>
      <rPr>
        <i/>
        <sz val="12"/>
        <color indexed="8"/>
        <rFont val="Arial"/>
        <family val="2"/>
      </rPr>
      <t>El grupo 01 en el mes de enero contó con un señalamiento de una causa compleja (dos semanas), además el exp 18-105-1275-PE con 4 personas privadas de libertad se asignó hasta el 7 de enero de 2019, y se inició desde el 22 de enero. pero se dictó sentencia hasta el 5 de febrero.</t>
    </r>
  </si>
  <si>
    <r>
      <t xml:space="preserve">Observaciones  Mes de Febrero 2019 (Indicar en este espacio los motivos de suspensión de juicios): 
</t>
    </r>
    <r>
      <rPr>
        <b/>
        <sz val="12"/>
        <color rgb="FF000000"/>
        <rFont val="Arial"/>
        <family val="2"/>
      </rPr>
      <t>Grupo 1:</t>
    </r>
    <r>
      <rPr>
        <sz val="12"/>
        <color indexed="8"/>
        <rFont val="Arial"/>
        <family val="2"/>
      </rPr>
      <t xml:space="preserve">  1 Traslado de imputado a otro centro, 3 por incapacidad del imputado, 1 por rebeldía. 
</t>
    </r>
    <r>
      <rPr>
        <b/>
        <sz val="12"/>
        <color rgb="FF000000"/>
        <rFont val="Arial"/>
        <family val="2"/>
      </rPr>
      <t>Grupo 2:</t>
    </r>
    <r>
      <rPr>
        <sz val="12"/>
        <color indexed="8"/>
        <rFont val="Arial"/>
        <family val="2"/>
      </rPr>
      <t xml:space="preserve">  2 por rebeldía, 1 por cuanto el imputado solicitó defensor publico. 
</t>
    </r>
    <r>
      <rPr>
        <b/>
        <sz val="12"/>
        <color rgb="FF000000"/>
        <rFont val="Arial"/>
        <family val="2"/>
      </rPr>
      <t>Grupo 3</t>
    </r>
    <r>
      <rPr>
        <sz val="12"/>
        <color indexed="8"/>
        <rFont val="Arial"/>
        <family val="2"/>
      </rPr>
      <t xml:space="preserve">: </t>
    </r>
    <r>
      <rPr>
        <b/>
        <u/>
        <sz val="12"/>
        <color rgb="FFFF0000"/>
        <rFont val="Arial"/>
        <family val="2"/>
      </rPr>
      <t>NO EXISTE - Disuelto para crear la integración unipersonal</t>
    </r>
    <r>
      <rPr>
        <sz val="12"/>
        <color indexed="8"/>
        <rFont val="Arial"/>
        <family val="2"/>
      </rPr>
      <t xml:space="preserve">
</t>
    </r>
    <r>
      <rPr>
        <b/>
        <sz val="12"/>
        <color rgb="FF000000"/>
        <rFont val="Arial"/>
        <family val="2"/>
      </rPr>
      <t>Grupo 4:</t>
    </r>
    <r>
      <rPr>
        <sz val="12"/>
        <color indexed="8"/>
        <rFont val="Arial"/>
        <family val="2"/>
      </rPr>
      <t xml:space="preserve">  1 a solicitud de la Defensa, 5 sin efecto,  3 por rebeldía, 1 Ausencia de Fiscal. 
</t>
    </r>
    <r>
      <rPr>
        <b/>
        <sz val="12"/>
        <color rgb="FF000000"/>
        <rFont val="Arial"/>
        <family val="2"/>
      </rPr>
      <t>Grupo 5:</t>
    </r>
    <r>
      <rPr>
        <sz val="12"/>
        <color indexed="8"/>
        <rFont val="Arial"/>
        <family val="2"/>
      </rPr>
      <t xml:space="preserve"> 4 por rebeldía del imputado, 1 por  cambio de señalamiento por las partes,  1 por imputado enfermo,  1 imputados no se presentaron a juicio,  1 solicitud de termino legal de dictamen, 1 ofendida no se presentó. 
</t>
    </r>
    <r>
      <rPr>
        <b/>
        <sz val="12"/>
        <color rgb="FF000000"/>
        <rFont val="Arial"/>
        <family val="2"/>
      </rPr>
      <t>Grupo 6:</t>
    </r>
    <r>
      <rPr>
        <sz val="12"/>
        <color indexed="8"/>
        <rFont val="Arial"/>
        <family val="2"/>
      </rPr>
      <t xml:space="preserve"> 2 sin efecto por  juicio grande, 1 por rebeldía.
</t>
    </r>
    <r>
      <rPr>
        <b/>
        <sz val="12"/>
        <color rgb="FF000000"/>
        <rFont val="Arial"/>
        <family val="2"/>
      </rPr>
      <t>Unipersonal Juez 04.</t>
    </r>
    <r>
      <rPr>
        <sz val="12"/>
        <color indexed="8"/>
        <rFont val="Arial"/>
        <family val="2"/>
      </rPr>
      <t xml:space="preserve"> 3 por rebeldía, 1 por incapacidad del imputado, 1 por incapacidad del ofendido. 
</t>
    </r>
    <r>
      <rPr>
        <b/>
        <sz val="12"/>
        <color rgb="FF000000"/>
        <rFont val="Arial"/>
        <family val="2"/>
      </rPr>
      <t>Unipersonal Juez 08</t>
    </r>
    <r>
      <rPr>
        <sz val="12"/>
        <color indexed="8"/>
        <rFont val="Arial"/>
        <family val="2"/>
      </rPr>
      <t xml:space="preserve"> 2 por rebeldía, 1 por cambio de Fecha, 1 Defensa incapacitada. 
</t>
    </r>
    <r>
      <rPr>
        <b/>
        <sz val="12"/>
        <color rgb="FF000000"/>
        <rFont val="Arial"/>
        <family val="2"/>
      </rPr>
      <t>Unipersonal Juez 28</t>
    </r>
    <r>
      <rPr>
        <sz val="12"/>
        <color indexed="8"/>
        <rFont val="Arial"/>
        <family val="2"/>
      </rPr>
      <t xml:space="preserve">. 6 por rebeldía. Juez 07. 2 por rebeldía, 1 por incapacidad de los imputados. 
</t>
    </r>
    <r>
      <rPr>
        <b/>
        <u/>
        <sz val="12"/>
        <color rgb="FF000000"/>
        <rFont val="Arial"/>
        <family val="2"/>
      </rPr>
      <t xml:space="preserve">Grupo apelaciones: 
</t>
    </r>
    <r>
      <rPr>
        <b/>
        <sz val="12"/>
        <color rgb="FF000000"/>
        <rFont val="Arial"/>
        <family val="2"/>
      </rPr>
      <t>Juez 15.</t>
    </r>
    <r>
      <rPr>
        <sz val="12"/>
        <color indexed="8"/>
        <rFont val="Arial"/>
        <family val="2"/>
      </rPr>
      <t xml:space="preserve"> 1 por ordenes de la Jefatura, 4 a solicitud de partes,  1 fiscal enfermo, 2 desisten, 1 por error de informatica, 1 imputado no se presentó, 1 imputado no fue localizado. 
</t>
    </r>
    <r>
      <rPr>
        <b/>
        <sz val="12"/>
        <color rgb="FF000000"/>
        <rFont val="Arial"/>
        <family val="2"/>
      </rPr>
      <t xml:space="preserve">Juez 27:  </t>
    </r>
    <r>
      <rPr>
        <sz val="12"/>
        <color indexed="8"/>
        <rFont val="Arial"/>
        <family val="2"/>
      </rPr>
      <t>1 por error del sistema, 4 a solicitud de parte, 1 imputado no fue trasladado, 1 por Incompetencia .</t>
    </r>
  </si>
  <si>
    <r>
      <t xml:space="preserve">Observaciones  Mes de Marzo 2019 (Indicar en este espacio los motivos de suspensión de juicios): 
Grupo 1:  </t>
    </r>
    <r>
      <rPr>
        <sz val="12"/>
        <color rgb="FF000000"/>
        <rFont val="Arial"/>
        <family val="2"/>
      </rPr>
      <t xml:space="preserve">1 por Fallecimiento del padre del Defensor Público, 1 por Incapacidad del Defensor, 1 por cuanto se realizó mal la remisión de detenidos. </t>
    </r>
    <r>
      <rPr>
        <b/>
        <sz val="12"/>
        <color indexed="8"/>
        <rFont val="Arial"/>
        <family val="2"/>
      </rPr>
      <t xml:space="preserve">
Grupo 2:  </t>
    </r>
    <r>
      <rPr>
        <sz val="12"/>
        <color rgb="FF000000"/>
        <rFont val="Arial"/>
        <family val="2"/>
      </rPr>
      <t xml:space="preserve">2 por Rebeldía, 1 por cuanto hizo falta por recabar pericia, 1 no se realiza por cuanto se solicitó defensor público, 1 no se realiza por inasistencia del querellante. 
</t>
    </r>
    <r>
      <rPr>
        <b/>
        <sz val="12"/>
        <color rgb="FF000000"/>
        <rFont val="Arial"/>
        <family val="2"/>
      </rPr>
      <t xml:space="preserve">Grupo 3: </t>
    </r>
    <r>
      <rPr>
        <b/>
        <u/>
        <sz val="12"/>
        <color rgb="FFFF0000"/>
        <rFont val="Arial"/>
        <family val="2"/>
      </rPr>
      <t>NO EXISTE - Disuelto para crear la integración unipersonal</t>
    </r>
    <r>
      <rPr>
        <b/>
        <i/>
        <sz val="12"/>
        <color rgb="FF000000"/>
        <rFont val="Arial"/>
        <family val="2"/>
      </rPr>
      <t xml:space="preserve">
</t>
    </r>
    <r>
      <rPr>
        <b/>
        <sz val="12"/>
        <color indexed="8"/>
        <rFont val="Arial"/>
        <family val="2"/>
      </rPr>
      <t xml:space="preserve">Grupo 4: </t>
    </r>
    <r>
      <rPr>
        <sz val="12"/>
        <color rgb="FF000000"/>
        <rFont val="Arial"/>
        <family val="2"/>
      </rPr>
      <t xml:space="preserve"> 7  por cuanto se deja sin efecto, ya que el grupo 4 está en deliberación de la causa 17-3243-59-PE, se reprograma para el 04/04/2019, Se dejo sin efecto, para señalar el 14-00923-0612-PE,se dejo sin efecto, para señalar el 11-22257-042-PE, se dejo sin efecto para señalar el 18-000612-1283-PE, por ser con persona detenida,se dejo sin efecto para señalar el 07-03025-0647-PE, se dejo sin efecto para señalar el 12-003078-0275-PE, se dejo sin efecto el expediente 12-003078-0275-PE lo asume grupo 8. 
</t>
    </r>
    <r>
      <rPr>
        <b/>
        <sz val="12"/>
        <color indexed="8"/>
        <rFont val="Arial"/>
        <family val="2"/>
      </rPr>
      <t>Grupo 5:</t>
    </r>
    <r>
      <rPr>
        <sz val="12"/>
        <color rgb="FF000000"/>
        <rFont val="Arial"/>
        <family val="2"/>
      </rPr>
      <t xml:space="preserve"> 1 Se dejo sin efecto por prioridad con causa de persona detenida,  3 por rebeldía,  1 por cambio de señalamiento , 1 por falta de Dictamen, 1 por solicitud de cambio de defensor. </t>
    </r>
    <r>
      <rPr>
        <b/>
        <sz val="12"/>
        <color indexed="8"/>
        <rFont val="Arial"/>
        <family val="2"/>
      </rPr>
      <t xml:space="preserve">
Grupo 6:</t>
    </r>
    <r>
      <rPr>
        <sz val="12"/>
        <color rgb="FF000000"/>
        <rFont val="Arial"/>
        <family val="2"/>
      </rPr>
      <t xml:space="preserve"> 4 por rebeldías, 3 Incapacidad de la ofendida, 1 se paso para el 5 de junio del 2019,  1 por ausencia del querellante, 1 suspendido por acuerdo de las partes,  1 suspendido para iniciar  el 25-4-2019, 1 sin efecto a solicitud del Ministerio Público. </t>
    </r>
    <r>
      <rPr>
        <b/>
        <sz val="12"/>
        <color indexed="8"/>
        <rFont val="Arial"/>
        <family val="2"/>
      </rPr>
      <t xml:space="preserve">
GRUPO UNIPERSONAL:  
Juez 04:</t>
    </r>
    <r>
      <rPr>
        <sz val="12"/>
        <color rgb="FF000000"/>
        <rFont val="Arial"/>
        <family val="2"/>
      </rPr>
      <t xml:space="preserve"> Padre del defensor falleció, 5 por rebeldía, 1 Se vario la fecha del expediente y se programó el exp. 16-522-1283-PE, 1 Se reprograma para  para presentar propuesta al INS, 1 incapacidad del imputado. </t>
    </r>
    <r>
      <rPr>
        <b/>
        <sz val="12"/>
        <color indexed="8"/>
        <rFont val="Arial"/>
        <family val="2"/>
      </rPr>
      <t xml:space="preserve">
Juez 28: </t>
    </r>
    <r>
      <rPr>
        <sz val="12"/>
        <color rgb="FF000000"/>
        <rFont val="Arial"/>
        <family val="2"/>
      </rPr>
      <t xml:space="preserve">1 por rebeldía, 1 Representante de la Acción Civil y Querella Incapacitado, 1 se varia señalamiento a solicitud de la Defensa, 1 se remite expediente al Ministerio Público. </t>
    </r>
    <r>
      <rPr>
        <b/>
        <sz val="12"/>
        <color indexed="8"/>
        <rFont val="Arial"/>
        <family val="2"/>
      </rPr>
      <t xml:space="preserve">
Juez 08:</t>
    </r>
    <r>
      <rPr>
        <sz val="12"/>
        <color rgb="FF000000"/>
        <rFont val="Arial"/>
        <family val="2"/>
      </rPr>
      <t xml:space="preserve">  1 no realizado imp fue trasladado a cita médica, 2 por  rebeldía, 1 no realizado falta prueba, 1 no realizado por cuanto el  defensor  incapacitado.</t>
    </r>
  </si>
  <si>
    <r>
      <t xml:space="preserve">Observaciones  Mes de Mayo 2019 (Indicar en este espacio los motivos de suspensión de juicios): 
Grupo 1: </t>
    </r>
    <r>
      <rPr>
        <sz val="12"/>
        <color rgb="FF000000"/>
        <rFont val="Arial"/>
        <family val="2"/>
      </rPr>
      <t xml:space="preserve">Suspendido por Reparación, 2 por rebeldía, 1 Suspendido por sustitución de la Defensa, 1 Incapacidad de la Defensora, 1 Suspendido a solicitud de la parte Querellante, 1 no conciliaron las partes. </t>
    </r>
    <r>
      <rPr>
        <b/>
        <sz val="12"/>
        <color indexed="8"/>
        <rFont val="Arial"/>
        <family val="2"/>
      </rPr>
      <t xml:space="preserve">
Grupo 2. </t>
    </r>
    <r>
      <rPr>
        <sz val="12"/>
        <color rgb="FF000000"/>
        <rFont val="Arial"/>
        <family val="2"/>
      </rPr>
      <t xml:space="preserve">No hubo Suspensiones. 
</t>
    </r>
    <r>
      <rPr>
        <b/>
        <sz val="12"/>
        <color rgb="FF000000"/>
        <rFont val="Arial"/>
        <family val="2"/>
      </rPr>
      <t xml:space="preserve">Grupo 3: </t>
    </r>
    <r>
      <rPr>
        <b/>
        <u/>
        <sz val="12"/>
        <color rgb="FFFF0000"/>
        <rFont val="Arial"/>
        <family val="2"/>
      </rPr>
      <t>NO EXISTE - Disuelto para crear la integración unipersonal</t>
    </r>
    <r>
      <rPr>
        <b/>
        <sz val="12"/>
        <color indexed="8"/>
        <rFont val="Arial"/>
        <family val="2"/>
      </rPr>
      <t xml:space="preserve">
Grupo 4: </t>
    </r>
    <r>
      <rPr>
        <sz val="12"/>
        <color rgb="FF000000"/>
        <rFont val="Arial"/>
        <family val="2"/>
      </rPr>
      <t xml:space="preserve">3 No se presentó el imputado, 2 Defensor incapacitado, 2 por rebeldía, 1 Defensa Civil Incapacitada,  1 Juez Incapacitado. </t>
    </r>
    <r>
      <rPr>
        <b/>
        <sz val="12"/>
        <color indexed="8"/>
        <rFont val="Arial"/>
        <family val="2"/>
      </rPr>
      <t xml:space="preserve">
Grupo 5:</t>
    </r>
    <r>
      <rPr>
        <sz val="12"/>
        <color rgb="FF000000"/>
        <rFont val="Arial"/>
        <family val="2"/>
      </rPr>
      <t xml:space="preserve"> 3 por rebeldía, 1 imputado enfermo, 2 Defensa Enferma, 1 Prioridad por Crimen Organizado. </t>
    </r>
    <r>
      <rPr>
        <b/>
        <sz val="12"/>
        <color indexed="8"/>
        <rFont val="Arial"/>
        <family val="2"/>
      </rPr>
      <t xml:space="preserve">
Grupo 6: </t>
    </r>
    <r>
      <rPr>
        <sz val="12"/>
        <color rgb="FF000000"/>
        <rFont val="Arial"/>
        <family val="2"/>
      </rPr>
      <t xml:space="preserve">1 por rebeldía, 1 por error de la Defensa Pública. </t>
    </r>
    <r>
      <rPr>
        <b/>
        <sz val="12"/>
        <color indexed="8"/>
        <rFont val="Arial"/>
        <family val="2"/>
      </rPr>
      <t xml:space="preserve">
Grupo 8: </t>
    </r>
    <r>
      <rPr>
        <sz val="12"/>
        <color rgb="FF000000"/>
        <rFont val="Arial"/>
        <family val="2"/>
      </rPr>
      <t xml:space="preserve">No hubo suspensiones. </t>
    </r>
    <r>
      <rPr>
        <b/>
        <sz val="12"/>
        <color indexed="8"/>
        <rFont val="Arial"/>
        <family val="2"/>
      </rPr>
      <t xml:space="preserve">
Unipersonal  Juez 4: </t>
    </r>
    <r>
      <rPr>
        <sz val="12"/>
        <color rgb="FF000000"/>
        <rFont val="Arial"/>
        <family val="2"/>
      </rPr>
      <t>2 por rebeldia, 1 por falta de pericia, 3 Sin efecto a solicitud de las partes, 1 se reprograma.</t>
    </r>
    <r>
      <rPr>
        <b/>
        <sz val="12"/>
        <color indexed="8"/>
        <rFont val="Arial"/>
        <family val="2"/>
      </rPr>
      <t xml:space="preserve"> 
Unipersonal  Juez 7:  </t>
    </r>
    <r>
      <rPr>
        <sz val="12"/>
        <color rgb="FF000000"/>
        <rFont val="Arial"/>
        <family val="2"/>
      </rPr>
      <t xml:space="preserve">3 por rebeldia, 1 imputado incapacitado, 1 sin efecto. </t>
    </r>
    <r>
      <rPr>
        <b/>
        <sz val="12"/>
        <color indexed="8"/>
        <rFont val="Arial"/>
        <family val="2"/>
      </rPr>
      <t xml:space="preserve">
Unipersonal  Juez 8: </t>
    </r>
    <r>
      <rPr>
        <sz val="12"/>
        <color rgb="FF000000"/>
        <rFont val="Arial"/>
        <family val="2"/>
      </rPr>
      <t xml:space="preserve">1 Defensa solicita acumular expediente, 1 No traslado del imputado estaba en otra diligencia. 1 Falta dictamen, 2 por rebeldía, 1 imputado con monitoreo. </t>
    </r>
    <r>
      <rPr>
        <b/>
        <sz val="12"/>
        <color indexed="8"/>
        <rFont val="Arial"/>
        <family val="2"/>
      </rPr>
      <t xml:space="preserve">
Unipersonal  Juez 28: </t>
    </r>
    <r>
      <rPr>
        <sz val="12"/>
        <color rgb="FF000000"/>
        <rFont val="Arial"/>
        <family val="2"/>
      </rPr>
      <t xml:space="preserve">4 por rebeldía, 1 Juez planteo conflicto de competencia, 1 imputado no quiso ser trasladado 
</t>
    </r>
    <r>
      <rPr>
        <b/>
        <u/>
        <sz val="12"/>
        <color rgb="FF000000"/>
        <rFont val="Arial"/>
        <family val="2"/>
      </rPr>
      <t>Grupo apelaciones:</t>
    </r>
    <r>
      <rPr>
        <b/>
        <sz val="12"/>
        <color indexed="8"/>
        <rFont val="Arial"/>
        <family val="2"/>
      </rPr>
      <t xml:space="preserve">  
Juez 15: </t>
    </r>
    <r>
      <rPr>
        <sz val="12"/>
        <color rgb="FF000000"/>
        <rFont val="Arial"/>
        <family val="2"/>
      </rPr>
      <t xml:space="preserve">1  Por orden del Juez del codigo 15, 5 a Solicitud de parte, 1 desiste, 3 Se dejó sin efecto para resolver por escrito. </t>
    </r>
    <r>
      <rPr>
        <b/>
        <sz val="12"/>
        <color indexed="8"/>
        <rFont val="Arial"/>
        <family val="2"/>
      </rPr>
      <t xml:space="preserve">
Juez 27: </t>
    </r>
    <r>
      <rPr>
        <sz val="12"/>
        <color rgb="FF000000"/>
        <rFont val="Arial"/>
        <family val="2"/>
      </rPr>
      <t>3 a solicitud de parte, 2 se reprograma, 1 Abogado renunció, 2 Desisten del Recurso, 1 Defensor Incapacitado.</t>
    </r>
  </si>
  <si>
    <r>
      <t>Observaciones  Mes de Setiembre 2019 (Indicar en este espacio los motivos de suspensión de juicios):
Grupo 1: 
Grupo 2. 
Grupo 3:</t>
    </r>
    <r>
      <rPr>
        <b/>
        <u/>
        <sz val="12"/>
        <color rgb="FFFF0000"/>
        <rFont val="Arial"/>
        <family val="2"/>
      </rPr>
      <t xml:space="preserve"> NO EXISTE - Disuelto para crear la integración unipersonal</t>
    </r>
    <r>
      <rPr>
        <b/>
        <sz val="12"/>
        <color indexed="8"/>
        <rFont val="Arial"/>
        <family val="2"/>
      </rPr>
      <t xml:space="preserve">
Grupo 4: 
Grupo 5:
Grupo 6: 
Grupo 8:  
Unipersonal  Juez 4:  
Unipersonal  Juez 7:  
Unipersonal  Juez 8: 
Unipersonal  Juez 28:  
Grupo apelaciones:  
Juez 15: 
Juez 27: </t>
    </r>
  </si>
  <si>
    <r>
      <t xml:space="preserve">Observaciones  Mes de Octubre 2019 (Indicar en este espacio los motivos de suspensión de juicios):
Grupo 1: 
Grupo 2. 
Grupo 3: </t>
    </r>
    <r>
      <rPr>
        <b/>
        <u/>
        <sz val="12"/>
        <color rgb="FFFF0000"/>
        <rFont val="Arial"/>
        <family val="2"/>
      </rPr>
      <t>NO EXISTE - Disuelto para crear la integración unipersonal</t>
    </r>
    <r>
      <rPr>
        <b/>
        <sz val="12"/>
        <color indexed="8"/>
        <rFont val="Arial"/>
        <family val="2"/>
      </rPr>
      <t xml:space="preserve">
Grupo 4: 
Grupo 5:
Grupo 6: 
Grupo 8:  
Unipersonal  Juez 4:  
Unipersonal  Juez 7:  
Unipersonal  Juez 8: 
Unipersonal  Juez 28:  
Grupo apelaciones:  
Juez 15: 
Juez 27: </t>
    </r>
  </si>
  <si>
    <r>
      <t xml:space="preserve">Observaciones  Mes de Abril 2019 (Indicar en este espacio los motivos de suspensión de juicios): 
Grupo 1:  1  Suspendido por Valoración Psiquiátrica. 1 por rebeldía. 
Grupo 2: 1 por rebeldía.  
</t>
    </r>
    <r>
      <rPr>
        <b/>
        <sz val="12"/>
        <rFont val="Arial"/>
        <family val="2"/>
      </rPr>
      <t>Grupo 3</t>
    </r>
    <r>
      <rPr>
        <sz val="12"/>
        <rFont val="Arial"/>
        <family val="2"/>
      </rPr>
      <t>:</t>
    </r>
    <r>
      <rPr>
        <u/>
        <sz val="12"/>
        <color rgb="FFFF0000"/>
        <rFont val="Arial"/>
        <family val="2"/>
      </rPr>
      <t xml:space="preserve"> </t>
    </r>
    <r>
      <rPr>
        <b/>
        <u/>
        <sz val="12"/>
        <color rgb="FFFF0000"/>
        <rFont val="Arial"/>
        <family val="2"/>
      </rPr>
      <t xml:space="preserve">NO EXISTE - Disuelto para crear la integración unipersonal
</t>
    </r>
    <r>
      <rPr>
        <b/>
        <sz val="12"/>
        <color indexed="8"/>
        <rFont val="Arial"/>
        <family val="2"/>
      </rPr>
      <t xml:space="preserve">Grupo 4:  </t>
    </r>
    <r>
      <rPr>
        <sz val="12"/>
        <color rgb="FF000000"/>
        <rFont val="Arial"/>
        <family val="2"/>
      </rPr>
      <t xml:space="preserve">2 choque de juicios de la Defensa, 3 por Rebeldía, 1 Sin Efecto por orden del Juez 16, 1 Defensa tuvo un accidente.  </t>
    </r>
    <r>
      <rPr>
        <b/>
        <sz val="12"/>
        <color indexed="8"/>
        <rFont val="Arial"/>
        <family val="2"/>
      </rPr>
      <t xml:space="preserve">
Grupo 5: </t>
    </r>
    <r>
      <rPr>
        <sz val="12"/>
        <color rgb="FF000000"/>
        <rFont val="Arial"/>
        <family val="2"/>
      </rPr>
      <t xml:space="preserve">1 por rebeldía, 1 solicitud de cambio de señalamiento por una de las partes, 1 por Actividad Procesal Defectuosa,  3 Se volvió a programar para una medida alterna en junio. 
</t>
    </r>
    <r>
      <rPr>
        <b/>
        <sz val="12"/>
        <color indexed="8"/>
        <rFont val="Arial"/>
        <family val="2"/>
      </rPr>
      <t xml:space="preserve">Grupo 8: </t>
    </r>
    <r>
      <rPr>
        <sz val="12"/>
        <color rgb="FF000000"/>
        <rFont val="Arial"/>
        <family val="2"/>
      </rPr>
      <t xml:space="preserve">1  Defensa alega intereses contrapuestos, 1 por rebledía. </t>
    </r>
    <r>
      <rPr>
        <b/>
        <sz val="12"/>
        <color indexed="8"/>
        <rFont val="Arial"/>
        <family val="2"/>
      </rPr>
      <t xml:space="preserve">
Unipersonal Juez 04: </t>
    </r>
    <r>
      <rPr>
        <sz val="12"/>
        <color rgb="FF000000"/>
        <rFont val="Arial"/>
        <family val="2"/>
      </rPr>
      <t xml:space="preserve"> 1 por rebeldía, 1 reprogramado a solicitud de parte,  1 cambio de señalamiento por Querellante, 1 reprogramado por muerte de familiar del imputado, 1 reprogramado por prioridad del grupo 2.  </t>
    </r>
    <r>
      <rPr>
        <b/>
        <sz val="12"/>
        <color indexed="8"/>
        <rFont val="Arial"/>
        <family val="2"/>
      </rPr>
      <t xml:space="preserve">
Unipersonal Juez 07: </t>
    </r>
    <r>
      <rPr>
        <sz val="12"/>
        <color rgb="FF000000"/>
        <rFont val="Arial"/>
        <family val="2"/>
      </rPr>
      <t xml:space="preserve">Reprogramado por Defensa en otro Debate, 1 se declaro Incompetencia, 1 por rebeldía.  </t>
    </r>
    <r>
      <rPr>
        <b/>
        <sz val="12"/>
        <color indexed="8"/>
        <rFont val="Arial"/>
        <family val="2"/>
      </rPr>
      <t xml:space="preserve">
Unipersonal Juez 08:  </t>
    </r>
    <r>
      <rPr>
        <sz val="12"/>
        <color rgb="FF000000"/>
        <rFont val="Arial"/>
        <family val="2"/>
      </rPr>
      <t xml:space="preserve">1 por reo preso del grupo 2, 4 por rebeldía, 1 no realizado a solicitud de la Fiscalía porque el ofendido está fuera del país. </t>
    </r>
    <r>
      <rPr>
        <b/>
        <sz val="12"/>
        <color indexed="8"/>
        <rFont val="Arial"/>
        <family val="2"/>
      </rPr>
      <t xml:space="preserve">
Unipersonal Juez 28:</t>
    </r>
    <r>
      <rPr>
        <sz val="12"/>
        <color rgb="FF000000"/>
        <rFont val="Arial"/>
        <family val="2"/>
      </rPr>
      <t xml:space="preserve"> 1 se reprogramó o vario el señalamiento por problemas vehiculares del defensor, 1 Sin diligenciar cédula de citación para el imputado, 1 Se declaró incompetencia y se pasa a grupo colegiado, 1 por rebeldía, 1 por cuanto se dejó sin efecto porque el defensor tenia una continuación. 
</t>
    </r>
    <r>
      <rPr>
        <b/>
        <u/>
        <sz val="12"/>
        <color rgb="FF000000"/>
        <rFont val="Arial"/>
        <family val="2"/>
      </rPr>
      <t xml:space="preserve">Grupo apelaciones:  
</t>
    </r>
    <r>
      <rPr>
        <b/>
        <sz val="12"/>
        <color rgb="FF000000"/>
        <rFont val="Arial"/>
        <family val="2"/>
      </rPr>
      <t>Juez 15:</t>
    </r>
    <r>
      <rPr>
        <sz val="12"/>
        <color rgb="FF000000"/>
        <rFont val="Arial"/>
        <family val="2"/>
      </rPr>
      <t xml:space="preserve">  2 por ordenes de la Juez decisora Jenny Quirós, 3 a solicitud  de parte, 2 Abogado no se presentó, 4 Desiste, 1 Defensa Incapacitada, 3 Se dejó sin efecto para resolver escrito por cuanto las partes no solicitaron vista. 
</t>
    </r>
    <r>
      <rPr>
        <b/>
        <sz val="12"/>
        <color rgb="FF000000"/>
        <rFont val="Arial"/>
        <family val="2"/>
      </rPr>
      <t>Juez 27:</t>
    </r>
    <r>
      <rPr>
        <sz val="12"/>
        <color rgb="FF000000"/>
        <rFont val="Arial"/>
        <family val="2"/>
      </rPr>
      <t xml:space="preserve"> 1 a solicitud de Parte, 1 no se notificó al Defensor, 1 abogado no se presentó y 2 Desiste.</t>
    </r>
  </si>
  <si>
    <r>
      <t xml:space="preserve">Observaciones  Mes de Noviembre 2019 (Indicar en este espacio los motivos de suspensión de juicios):
Grupo 1: 
Grupo 2. 
Grupo 3: </t>
    </r>
    <r>
      <rPr>
        <b/>
        <u/>
        <sz val="12"/>
        <color rgb="FFFF0000"/>
        <rFont val="Arial"/>
        <family val="2"/>
      </rPr>
      <t>NO EXISTE - Disuelto para crear la integración unipersonal</t>
    </r>
    <r>
      <rPr>
        <b/>
        <sz val="12"/>
        <color indexed="8"/>
        <rFont val="Arial"/>
        <family val="2"/>
      </rPr>
      <t xml:space="preserve">
Grupo 4: 
Grupo 5:
Grupo 6: 
Grupo 8:  
Unipersonal  Juez 4:  
Unipersonal  Juez 7:  
Unipersonal  Juez 8: 
Unipersonal  Juez 28:  
Grupo apelaciones:  
Juez 15: 
Juez 27: </t>
    </r>
  </si>
  <si>
    <r>
      <t xml:space="preserve">Observaciones  Mes de Diciembre 2019 (Indicar en este espacio los motivos de suspensión de juicios):
Grupo 1: 
Grupo 2. 
Grupo 3: </t>
    </r>
    <r>
      <rPr>
        <b/>
        <u/>
        <sz val="12"/>
        <color rgb="FFFF0000"/>
        <rFont val="Arial"/>
        <family val="2"/>
      </rPr>
      <t>NO EXISTE - Disuelto para crear la integración unipersonal</t>
    </r>
    <r>
      <rPr>
        <b/>
        <sz val="12"/>
        <color indexed="8"/>
        <rFont val="Arial"/>
        <family val="2"/>
      </rPr>
      <t xml:space="preserve">
Grupo 4: 
Grupo 5:
Grupo 6: 
Grupo 8:  
Unipersonal  Juez 4:  
Unipersonal  Juez 7:  
Unipersonal  Juez 8: 
Unipersonal  Juez 28:  
Grupo apelaciones:  
Juez 15: 
Juez 27: </t>
    </r>
  </si>
  <si>
    <r>
      <t>Observaciones  Mes de Junio 2019 (Indicar en este espacio los motivos de suspensión de juicios):
Grupo 1:</t>
    </r>
    <r>
      <rPr>
        <sz val="12"/>
        <color rgb="FF000000"/>
        <rFont val="Arial"/>
        <family val="2"/>
      </rPr>
      <t xml:space="preserve"> Rebeldías (01) - Por solicitud de acumulación de causas (01) - por solicitud de la defensa (01) - por error en edicto (01) - por incapacidad de la defensa (01) </t>
    </r>
    <r>
      <rPr>
        <b/>
        <sz val="12"/>
        <color rgb="FF000000"/>
        <rFont val="Arial"/>
        <family val="2"/>
      </rPr>
      <t>- Total 05</t>
    </r>
    <r>
      <rPr>
        <b/>
        <sz val="12"/>
        <color indexed="8"/>
        <rFont val="Arial"/>
        <family val="2"/>
      </rPr>
      <t xml:space="preserve">
Grupo 2. </t>
    </r>
    <r>
      <rPr>
        <sz val="12"/>
        <color indexed="8"/>
        <rFont val="Arial"/>
        <family val="2"/>
      </rPr>
      <t xml:space="preserve">Rebeldías (02) - incapacidad del imputado (01) - </t>
    </r>
    <r>
      <rPr>
        <b/>
        <sz val="12"/>
        <color indexed="8"/>
        <rFont val="Arial"/>
        <family val="2"/>
      </rPr>
      <t xml:space="preserve">Total 03
Grupo 3: </t>
    </r>
    <r>
      <rPr>
        <b/>
        <u/>
        <sz val="12"/>
        <color rgb="FFFF0000"/>
        <rFont val="Arial"/>
        <family val="2"/>
      </rPr>
      <t>NO EXISTE - Disuelto para crear la integración unipersonal</t>
    </r>
    <r>
      <rPr>
        <b/>
        <sz val="12"/>
        <color indexed="8"/>
        <rFont val="Arial"/>
        <family val="2"/>
      </rPr>
      <t xml:space="preserve">
Grupo 4: </t>
    </r>
    <r>
      <rPr>
        <sz val="12"/>
        <color indexed="8"/>
        <rFont val="Arial"/>
        <family val="2"/>
      </rPr>
      <t xml:space="preserve">Defensa incapacitada (02) - Desestimiento de queralla [se programaron 4 audiencias pero hubo uina efectiva] (01) - Por falta de notificación de tercero interesado (01) - Rebeldías (03) - Incapacidad de juez (01) - por continuación de querella compleja que inició en mayo (03) - </t>
    </r>
    <r>
      <rPr>
        <b/>
        <sz val="12"/>
        <color rgb="FF000000"/>
        <rFont val="Arial"/>
        <family val="2"/>
      </rPr>
      <t>Total 11</t>
    </r>
    <r>
      <rPr>
        <b/>
        <sz val="12"/>
        <color indexed="8"/>
        <rFont val="Arial"/>
        <family val="2"/>
      </rPr>
      <t xml:space="preserve">
Grupo 5: </t>
    </r>
    <r>
      <rPr>
        <sz val="12"/>
        <color rgb="FF000000"/>
        <rFont val="Arial"/>
        <family val="2"/>
      </rPr>
      <t xml:space="preserve">Imputado fallecido (01) - Falta prueba valoración de imputada (01) - Medida alterna, la parte ofendida no llego y el imputado no tenía la totalidad del dinero (01) - </t>
    </r>
    <r>
      <rPr>
        <b/>
        <sz val="12"/>
        <color rgb="FF000000"/>
        <rFont val="Arial"/>
        <family val="2"/>
      </rPr>
      <t>Total 03</t>
    </r>
    <r>
      <rPr>
        <b/>
        <sz val="12"/>
        <color indexed="8"/>
        <rFont val="Arial"/>
        <family val="2"/>
      </rPr>
      <t xml:space="preserve">
Grupo 6: </t>
    </r>
    <r>
      <rPr>
        <sz val="12"/>
        <color indexed="8"/>
        <rFont val="Arial"/>
        <family val="2"/>
      </rPr>
      <t xml:space="preserve">Por continuación de debate con persona detenida (01) - Incapacidad de la defensa (02) - por solicitud de las partes (01) - Por ausencia del imputado (01) - rebeldía (01) - </t>
    </r>
    <r>
      <rPr>
        <b/>
        <sz val="12"/>
        <color indexed="8"/>
        <rFont val="Arial"/>
        <family val="2"/>
      </rPr>
      <t xml:space="preserve">Total 06
Grupo 8: </t>
    </r>
    <r>
      <rPr>
        <sz val="12"/>
        <color indexed="8"/>
        <rFont val="Arial"/>
        <family val="2"/>
      </rPr>
      <t xml:space="preserve"> Por renuncia de abogado del querellante (01) </t>
    </r>
    <r>
      <rPr>
        <b/>
        <sz val="12"/>
        <color indexed="8"/>
        <rFont val="Arial"/>
        <family val="2"/>
      </rPr>
      <t xml:space="preserve">- Total 01
Unipersonal  Juez 4:  </t>
    </r>
    <r>
      <rPr>
        <sz val="12"/>
        <color rgb="FF000000"/>
        <rFont val="Arial"/>
        <family val="2"/>
      </rPr>
      <t>Rebeldía (06) - variación por solicitud de partes (02)</t>
    </r>
    <r>
      <rPr>
        <b/>
        <sz val="12"/>
        <color rgb="FF000000"/>
        <rFont val="Arial"/>
        <family val="2"/>
      </rPr>
      <t xml:space="preserve"> -Total 08
Unipersonal  Juez 7:  </t>
    </r>
    <r>
      <rPr>
        <sz val="12"/>
        <color rgb="FF000000"/>
        <rFont val="Arial"/>
        <family val="2"/>
      </rPr>
      <t>Sin efecto por falta de pericia (02) - rebeldía (02)</t>
    </r>
    <r>
      <rPr>
        <b/>
        <sz val="12"/>
        <color indexed="8"/>
        <rFont val="Arial"/>
        <family val="2"/>
      </rPr>
      <t xml:space="preserve"> - Total 04
Unipersonal  Juez 8: </t>
    </r>
    <r>
      <rPr>
        <sz val="12"/>
        <color rgb="FF000000"/>
        <rFont val="Arial"/>
        <family val="2"/>
      </rPr>
      <t xml:space="preserve">Rebeldías (07) - Cambio por solicitud de partes (01) - </t>
    </r>
    <r>
      <rPr>
        <b/>
        <sz val="12"/>
        <color rgb="FF000000"/>
        <rFont val="Arial"/>
        <family val="2"/>
      </rPr>
      <t>Total 08</t>
    </r>
    <r>
      <rPr>
        <b/>
        <sz val="12"/>
        <color indexed="8"/>
        <rFont val="Arial"/>
        <family val="2"/>
      </rPr>
      <t xml:space="preserve">
Unipersonal  Juez 28: </t>
    </r>
    <r>
      <rPr>
        <sz val="12"/>
        <color indexed="8"/>
        <rFont val="Arial"/>
        <family val="2"/>
      </rPr>
      <t xml:space="preserve">Rebeldías (04) -  Cambio por solicitud de la defensa (01) </t>
    </r>
    <r>
      <rPr>
        <b/>
        <sz val="12"/>
        <color indexed="8"/>
        <rFont val="Arial"/>
        <family val="2"/>
      </rPr>
      <t xml:space="preserve">- Total 05
</t>
    </r>
    <r>
      <rPr>
        <b/>
        <u/>
        <sz val="12"/>
        <color rgb="FF000000"/>
        <rFont val="Arial"/>
        <family val="2"/>
      </rPr>
      <t xml:space="preserve">Grupo apelaciones:  
</t>
    </r>
    <r>
      <rPr>
        <b/>
        <sz val="12"/>
        <color indexed="8"/>
        <rFont val="Arial"/>
        <family val="2"/>
      </rPr>
      <t xml:space="preserve">Juez 15: </t>
    </r>
    <r>
      <rPr>
        <sz val="12"/>
        <color rgb="FF000000"/>
        <rFont val="Arial"/>
        <family val="2"/>
      </rPr>
      <t xml:space="preserve">No se presentó la parte (01) - Por solicitud de parte (04)  - Desestimiento (02) - Se deja sin efecto para resolver escrito (01) - Por incapacidad de la parte (03) - </t>
    </r>
    <r>
      <rPr>
        <b/>
        <sz val="12"/>
        <color rgb="FF000000"/>
        <rFont val="Arial"/>
        <family val="2"/>
      </rPr>
      <t>Total 11</t>
    </r>
    <r>
      <rPr>
        <b/>
        <sz val="12"/>
        <color indexed="8"/>
        <rFont val="Arial"/>
        <family val="2"/>
      </rPr>
      <t xml:space="preserve">
Juez 27: </t>
    </r>
    <r>
      <rPr>
        <sz val="12"/>
        <color rgb="FF000000"/>
        <rFont val="Arial"/>
        <family val="2"/>
      </rPr>
      <t>Por solicitud de la parte (05) - incompetencia (01) - Desestimiento (02)</t>
    </r>
    <r>
      <rPr>
        <b/>
        <sz val="12"/>
        <color rgb="FF000000"/>
        <rFont val="Arial"/>
        <family val="2"/>
      </rPr>
      <t xml:space="preserve"> - Total 08</t>
    </r>
  </si>
  <si>
    <r>
      <t xml:space="preserve">Observaciones  Mes de Julio 2019 (Indicar en este espacio los motivos de suspensión de juicios):
Grupo 1: </t>
    </r>
    <r>
      <rPr>
        <sz val="12"/>
        <color rgb="FF000000"/>
        <rFont val="Arial"/>
        <family val="2"/>
      </rPr>
      <t xml:space="preserve">Rebeldías (03) - Por incapacidad de la imputada (01) - por solicitud de dictamen psiquiátrico (01= </t>
    </r>
    <r>
      <rPr>
        <b/>
        <sz val="12"/>
        <color rgb="FF000000"/>
        <rFont val="Arial"/>
        <family val="2"/>
      </rPr>
      <t>Total 05</t>
    </r>
    <r>
      <rPr>
        <b/>
        <sz val="12"/>
        <color indexed="8"/>
        <rFont val="Arial"/>
        <family val="2"/>
      </rPr>
      <t xml:space="preserve">
Grupo 2. </t>
    </r>
    <r>
      <rPr>
        <sz val="12"/>
        <color rgb="FF000000"/>
        <rFont val="Arial"/>
        <family val="2"/>
      </rPr>
      <t xml:space="preserve">Rebeldías (04) - Por solicitud de cambio de las partes (01) - Imputada hospitalizada (01) - Incapacidad de la defensa (01) - </t>
    </r>
    <r>
      <rPr>
        <b/>
        <sz val="12"/>
        <color rgb="FF000000"/>
        <rFont val="Arial"/>
        <family val="2"/>
      </rPr>
      <t>Total 07</t>
    </r>
    <r>
      <rPr>
        <b/>
        <sz val="12"/>
        <color indexed="8"/>
        <rFont val="Arial"/>
        <family val="2"/>
      </rPr>
      <t xml:space="preserve">
Grupo 3: </t>
    </r>
    <r>
      <rPr>
        <b/>
        <u/>
        <sz val="12"/>
        <color rgb="FFFF0000"/>
        <rFont val="Arial"/>
        <family val="2"/>
      </rPr>
      <t>NO EXISTE - Disuelto para crear la integración unipersonal</t>
    </r>
    <r>
      <rPr>
        <b/>
        <sz val="12"/>
        <color indexed="8"/>
        <rFont val="Arial"/>
        <family val="2"/>
      </rPr>
      <t xml:space="preserve">
Grupo 4: </t>
    </r>
    <r>
      <rPr>
        <sz val="12"/>
        <color indexed="8"/>
        <rFont val="Arial"/>
        <family val="2"/>
      </rPr>
      <t xml:space="preserve">Por solicutud de partes (01) - Rebeldía (01)- Por error en agenda (01) - </t>
    </r>
    <r>
      <rPr>
        <b/>
        <sz val="12"/>
        <color indexed="8"/>
        <rFont val="Arial"/>
        <family val="2"/>
      </rPr>
      <t xml:space="preserve">Total 04
Grupo 5: </t>
    </r>
    <r>
      <rPr>
        <sz val="12"/>
        <color rgb="FF000000"/>
        <rFont val="Arial"/>
        <family val="2"/>
      </rPr>
      <t xml:space="preserve">Rebeldías (03) - Imputado detenido y trasladado a otro circuito (01) - Defensa separada por impedimento de salud (01) - Imputado se creía en libertad y está detenido (01) - Defensa pide prueba  (01) - </t>
    </r>
    <r>
      <rPr>
        <b/>
        <sz val="12"/>
        <color rgb="FF000000"/>
        <rFont val="Arial"/>
        <family val="2"/>
      </rPr>
      <t>Total 07</t>
    </r>
    <r>
      <rPr>
        <b/>
        <sz val="12"/>
        <color indexed="8"/>
        <rFont val="Arial"/>
        <family val="2"/>
      </rPr>
      <t xml:space="preserve">
Grupo 6: </t>
    </r>
    <r>
      <rPr>
        <sz val="12"/>
        <color rgb="FF000000"/>
        <rFont val="Arial"/>
        <family val="2"/>
      </rPr>
      <t xml:space="preserve">Suspención por falta de prueba (02) - Rebeldías (02) - intereses contrapuestos con la defensa (01) - no traslado del imputado del Centro Penal (01) - </t>
    </r>
    <r>
      <rPr>
        <b/>
        <sz val="12"/>
        <color rgb="FF000000"/>
        <rFont val="Arial"/>
        <family val="2"/>
      </rPr>
      <t>Total 06</t>
    </r>
    <r>
      <rPr>
        <b/>
        <sz val="12"/>
        <color indexed="8"/>
        <rFont val="Arial"/>
        <family val="2"/>
      </rPr>
      <t xml:space="preserve">
Grupo 8:  </t>
    </r>
    <r>
      <rPr>
        <sz val="12"/>
        <color rgb="FF000000"/>
        <rFont val="Arial"/>
        <family val="2"/>
      </rPr>
      <t xml:space="preserve">Se anula todo lo actuado por incapacidad de juez (01) - incapacidad del imputado (01) </t>
    </r>
    <r>
      <rPr>
        <b/>
        <sz val="12"/>
        <color indexed="8"/>
        <rFont val="Arial"/>
        <family val="2"/>
      </rPr>
      <t xml:space="preserve">- Total 02
Unipersonal  Juez 4:  </t>
    </r>
    <r>
      <rPr>
        <sz val="12"/>
        <color indexed="8"/>
        <rFont val="Arial"/>
        <family val="2"/>
      </rPr>
      <t xml:space="preserve">Incapacidad del imputado (02) - Rebeldías (05) - Sin efecto por choque de agenda de defensa (02) - por falta de pericia (01) - </t>
    </r>
    <r>
      <rPr>
        <b/>
        <sz val="12"/>
        <color indexed="8"/>
        <rFont val="Arial"/>
        <family val="2"/>
      </rPr>
      <t xml:space="preserve">Total 10
Unipersonal  Juez 7:  </t>
    </r>
    <r>
      <rPr>
        <sz val="12"/>
        <color indexed="8"/>
        <rFont val="Arial"/>
        <family val="2"/>
      </rPr>
      <t xml:space="preserve">Si bien solo se dictó una sentencia, se integró con otros grupos de trabajo para evitar cancelación de debates. </t>
    </r>
    <r>
      <rPr>
        <b/>
        <sz val="12"/>
        <color indexed="8"/>
        <rFont val="Arial"/>
        <family val="2"/>
      </rPr>
      <t xml:space="preserve">
Unipersonal  Juez 8: </t>
    </r>
    <r>
      <rPr>
        <sz val="12"/>
        <color indexed="8"/>
        <rFont val="Arial"/>
        <family val="2"/>
      </rPr>
      <t>Por error en tipo de integración (01) - incapacidad del imputado (01) - por continuación de un debate con persona detenida (01) - Rebeldías (06)</t>
    </r>
    <r>
      <rPr>
        <b/>
        <sz val="12"/>
        <color indexed="8"/>
        <rFont val="Arial"/>
        <family val="2"/>
      </rPr>
      <t xml:space="preserve"> - Total 09
Unipersonal  Juez 28:  </t>
    </r>
    <r>
      <rPr>
        <sz val="12"/>
        <color indexed="8"/>
        <rFont val="Arial"/>
        <family val="2"/>
      </rPr>
      <t>Defensa incapacitada (01) - Variación por muerte de la madre del imputado (01) - imputado incapacidato (01) - rebeldía (01) - Pendiente pericia (01) - por solicitud de partes (01) -</t>
    </r>
    <r>
      <rPr>
        <b/>
        <sz val="12"/>
        <color indexed="8"/>
        <rFont val="Arial"/>
        <family val="2"/>
      </rPr>
      <t xml:space="preserve"> Total 06. </t>
    </r>
    <r>
      <rPr>
        <sz val="12"/>
        <color indexed="8"/>
        <rFont val="Arial"/>
        <family val="2"/>
      </rPr>
      <t>Cabe aclarar que el juez28 asumió debates señalados al juez 07, esto con la finalidad coordinación interna para evitar suspención de debates colegiados, en los cuales la coordinación integró.</t>
    </r>
    <r>
      <rPr>
        <b/>
        <sz val="12"/>
        <color indexed="8"/>
        <rFont val="Arial"/>
        <family val="2"/>
      </rPr>
      <t xml:space="preserve">
Grupo apelaciones:  
Juez 15: </t>
    </r>
    <r>
      <rPr>
        <sz val="12"/>
        <color indexed="8"/>
        <rFont val="Arial"/>
        <family val="2"/>
      </rPr>
      <t>Reprogramación a petición de las partes (5) - recurso desistido (02) - no se notificó al imputado (01)</t>
    </r>
    <r>
      <rPr>
        <b/>
        <sz val="12"/>
        <color indexed="8"/>
        <rFont val="Arial"/>
        <family val="2"/>
      </rPr>
      <t xml:space="preserve"> - Total 8
Juez 27: </t>
    </r>
    <r>
      <rPr>
        <sz val="12"/>
        <color indexed="8"/>
        <rFont val="Arial"/>
        <family val="2"/>
      </rPr>
      <t>Reprogramación a petición de las partes (2) - recurso desistido (01)</t>
    </r>
    <r>
      <rPr>
        <b/>
        <sz val="12"/>
        <color indexed="8"/>
        <rFont val="Arial"/>
        <family val="2"/>
      </rPr>
      <t xml:space="preserve"> - Total 3</t>
    </r>
  </si>
  <si>
    <r>
      <t xml:space="preserve">Observaciones  Mes de Agosto 2019 (Indicar en este espacio los motivos de suspensión de juicios):
Grupo 1: </t>
    </r>
    <r>
      <rPr>
        <sz val="12"/>
        <color rgb="FF000000"/>
        <rFont val="Arial"/>
        <family val="2"/>
      </rPr>
      <t>Para el mes de agosto se ha señalado la sumaria N° 10-000014-0621-PE para todo el mes, la cual no ha finalizado y continúa en el mes de septiembre del 2019. Rebeldías 01</t>
    </r>
    <r>
      <rPr>
        <b/>
        <sz val="12"/>
        <color indexed="8"/>
        <rFont val="Arial"/>
        <family val="2"/>
      </rPr>
      <t xml:space="preserve"> - Total 01
Grupo 2. </t>
    </r>
    <r>
      <rPr>
        <sz val="12"/>
        <color rgb="FF000000"/>
        <rFont val="Arial"/>
        <family val="2"/>
      </rPr>
      <t xml:space="preserve">Rebeldía </t>
    </r>
    <r>
      <rPr>
        <b/>
        <sz val="12"/>
        <color rgb="FF000000"/>
        <rFont val="Arial"/>
        <family val="2"/>
      </rPr>
      <t xml:space="preserve">02 - </t>
    </r>
    <r>
      <rPr>
        <sz val="12"/>
        <color rgb="FF000000"/>
        <rFont val="Arial"/>
        <family val="2"/>
      </rPr>
      <t xml:space="preserve"> </t>
    </r>
    <r>
      <rPr>
        <b/>
        <sz val="12"/>
        <color rgb="FF000000"/>
        <rFont val="Arial"/>
        <family val="2"/>
      </rPr>
      <t xml:space="preserve">Total 02 . </t>
    </r>
    <r>
      <rPr>
        <sz val="12"/>
        <color rgb="FF000000"/>
        <rFont val="Arial"/>
        <family val="2"/>
      </rPr>
      <t>En este mes el grupo 01 brindó colaboración en 3 debates para evitar suspención de los mismos.</t>
    </r>
    <r>
      <rPr>
        <b/>
        <sz val="12"/>
        <color indexed="8"/>
        <rFont val="Arial"/>
        <family val="2"/>
      </rPr>
      <t xml:space="preserve">
Grupo 3: </t>
    </r>
    <r>
      <rPr>
        <b/>
        <u/>
        <sz val="12"/>
        <color rgb="FFFF0000"/>
        <rFont val="Arial"/>
        <family val="2"/>
      </rPr>
      <t>NO EXISTE - Disuelto para crear la integración unipersonal</t>
    </r>
    <r>
      <rPr>
        <b/>
        <sz val="12"/>
        <color indexed="8"/>
        <rFont val="Arial"/>
        <family val="2"/>
      </rPr>
      <t xml:space="preserve">
Grupo 4: </t>
    </r>
    <r>
      <rPr>
        <sz val="12"/>
        <color rgb="FF000000"/>
        <rFont val="Arial"/>
        <family val="2"/>
      </rPr>
      <t xml:space="preserve">Rebeldías </t>
    </r>
    <r>
      <rPr>
        <b/>
        <sz val="12"/>
        <color rgb="FF000000"/>
        <rFont val="Arial"/>
        <family val="2"/>
      </rPr>
      <t>02</t>
    </r>
    <r>
      <rPr>
        <sz val="12"/>
        <color rgb="FF000000"/>
        <rFont val="Arial"/>
        <family val="2"/>
      </rPr>
      <t xml:space="preserve"> - No se trasladó al imputado pero se reprogramó dentro del mismo mes </t>
    </r>
    <r>
      <rPr>
        <b/>
        <sz val="12"/>
        <color rgb="FF000000"/>
        <rFont val="Arial"/>
        <family val="2"/>
      </rPr>
      <t>01 - Total 03</t>
    </r>
    <r>
      <rPr>
        <b/>
        <sz val="12"/>
        <color indexed="8"/>
        <rFont val="Arial"/>
        <family val="2"/>
      </rPr>
      <t xml:space="preserve">
Grupo 5: </t>
    </r>
    <r>
      <rPr>
        <sz val="12"/>
        <color rgb="FF000000"/>
        <rFont val="Arial"/>
        <family val="2"/>
      </rPr>
      <t xml:space="preserve">Solicitud de cambio de señalamiento por las partes </t>
    </r>
    <r>
      <rPr>
        <b/>
        <sz val="12"/>
        <color rgb="FF000000"/>
        <rFont val="Arial"/>
        <family val="2"/>
      </rPr>
      <t>01</t>
    </r>
    <r>
      <rPr>
        <sz val="12"/>
        <color rgb="FF000000"/>
        <rFont val="Arial"/>
        <family val="2"/>
      </rPr>
      <t xml:space="preserve"> - Imputado y ofendido enfermo </t>
    </r>
    <r>
      <rPr>
        <b/>
        <sz val="12"/>
        <color rgb="FF000000"/>
        <rFont val="Arial"/>
        <family val="2"/>
      </rPr>
      <t>03</t>
    </r>
    <r>
      <rPr>
        <sz val="12"/>
        <color rgb="FF000000"/>
        <rFont val="Arial"/>
        <family val="2"/>
      </rPr>
      <t xml:space="preserve"> - Imputado en cuarentena </t>
    </r>
    <r>
      <rPr>
        <b/>
        <sz val="12"/>
        <color rgb="FF000000"/>
        <rFont val="Arial"/>
        <family val="2"/>
      </rPr>
      <t>01</t>
    </r>
    <r>
      <rPr>
        <sz val="12"/>
        <color rgb="FF000000"/>
        <rFont val="Arial"/>
        <family val="2"/>
      </rPr>
      <t xml:space="preserve"> - Problemas con defensa </t>
    </r>
    <r>
      <rPr>
        <b/>
        <sz val="12"/>
        <color rgb="FF000000"/>
        <rFont val="Arial"/>
        <family val="2"/>
      </rPr>
      <t>01</t>
    </r>
    <r>
      <rPr>
        <sz val="12"/>
        <color rgb="FF000000"/>
        <rFont val="Arial"/>
        <family val="2"/>
      </rPr>
      <t xml:space="preserve"> - Renuncia de defensa </t>
    </r>
    <r>
      <rPr>
        <b/>
        <sz val="12"/>
        <color rgb="FF000000"/>
        <rFont val="Arial"/>
        <family val="2"/>
      </rPr>
      <t>01</t>
    </r>
    <r>
      <rPr>
        <sz val="12"/>
        <color rgb="FF000000"/>
        <rFont val="Arial"/>
        <family val="2"/>
      </rPr>
      <t xml:space="preserve"> - </t>
    </r>
    <r>
      <rPr>
        <b/>
        <sz val="12"/>
        <color rgb="FF000000"/>
        <rFont val="Arial"/>
        <family val="2"/>
      </rPr>
      <t>Total 06</t>
    </r>
    <r>
      <rPr>
        <b/>
        <sz val="12"/>
        <color indexed="8"/>
        <rFont val="Arial"/>
        <family val="2"/>
      </rPr>
      <t xml:space="preserve">
Grupo 6: </t>
    </r>
    <r>
      <rPr>
        <sz val="12"/>
        <color rgb="FF000000"/>
        <rFont val="Arial"/>
        <family val="2"/>
      </rPr>
      <t xml:space="preserve">Rebeldía </t>
    </r>
    <r>
      <rPr>
        <b/>
        <sz val="12"/>
        <color rgb="FF000000"/>
        <rFont val="Arial"/>
        <family val="2"/>
      </rPr>
      <t xml:space="preserve">02 - </t>
    </r>
    <r>
      <rPr>
        <sz val="12"/>
        <color rgb="FF000000"/>
        <rFont val="Arial"/>
        <family val="2"/>
      </rPr>
      <t xml:space="preserve"> incapacidad de la defensa </t>
    </r>
    <r>
      <rPr>
        <b/>
        <sz val="12"/>
        <color rgb="FF000000"/>
        <rFont val="Arial"/>
        <family val="2"/>
      </rPr>
      <t>02</t>
    </r>
    <r>
      <rPr>
        <sz val="12"/>
        <color rgb="FF000000"/>
        <rFont val="Arial"/>
        <family val="2"/>
      </rPr>
      <t xml:space="preserve"> - </t>
    </r>
    <r>
      <rPr>
        <b/>
        <sz val="12"/>
        <color rgb="FF000000"/>
        <rFont val="Arial"/>
        <family val="2"/>
      </rPr>
      <t>Total 04</t>
    </r>
    <r>
      <rPr>
        <b/>
        <sz val="12"/>
        <color indexed="8"/>
        <rFont val="Arial"/>
        <family val="2"/>
      </rPr>
      <t xml:space="preserve">
Grupo 8:  </t>
    </r>
    <r>
      <rPr>
        <sz val="12"/>
        <color rgb="FF000000"/>
        <rFont val="Arial"/>
        <family val="2"/>
      </rPr>
      <t xml:space="preserve">La diferencia entre audiencias agendadas y efectivas obedece a continuaciones realizadas no programadas. Incaparidad del imputado </t>
    </r>
    <r>
      <rPr>
        <b/>
        <sz val="12"/>
        <color rgb="FF000000"/>
        <rFont val="Arial"/>
        <family val="2"/>
      </rPr>
      <t>01</t>
    </r>
    <r>
      <rPr>
        <sz val="12"/>
        <color rgb="FF000000"/>
        <rFont val="Arial"/>
        <family val="2"/>
      </rPr>
      <t xml:space="preserve"> - Se separa la defensa y se comunica al Colegio de abogados </t>
    </r>
    <r>
      <rPr>
        <b/>
        <sz val="12"/>
        <color rgb="FF000000"/>
        <rFont val="Arial"/>
        <family val="2"/>
      </rPr>
      <t>01</t>
    </r>
    <r>
      <rPr>
        <sz val="12"/>
        <color rgb="FF000000"/>
        <rFont val="Arial"/>
        <family val="2"/>
      </rPr>
      <t xml:space="preserve"> - Incapacidad de querellada </t>
    </r>
    <r>
      <rPr>
        <b/>
        <sz val="12"/>
        <color rgb="FF000000"/>
        <rFont val="Arial"/>
        <family val="2"/>
      </rPr>
      <t>01 - Total 03</t>
    </r>
    <r>
      <rPr>
        <b/>
        <sz val="12"/>
        <color indexed="8"/>
        <rFont val="Arial"/>
        <family val="2"/>
      </rPr>
      <t xml:space="preserve">
Unipersonal  Juez 4: </t>
    </r>
    <r>
      <rPr>
        <sz val="12"/>
        <color indexed="8"/>
        <rFont val="Arial"/>
        <family val="2"/>
      </rPr>
      <t xml:space="preserve"> Imputado detenido y trasladado a otro circuito </t>
    </r>
    <r>
      <rPr>
        <b/>
        <sz val="12"/>
        <color indexed="8"/>
        <rFont val="Arial"/>
        <family val="2"/>
      </rPr>
      <t xml:space="preserve">01 - </t>
    </r>
    <r>
      <rPr>
        <sz val="12"/>
        <color indexed="8"/>
        <rFont val="Arial"/>
        <family val="2"/>
      </rPr>
      <t xml:space="preserve">Turnado expediente por ser Colegiado y no Unipersonal </t>
    </r>
    <r>
      <rPr>
        <b/>
        <sz val="12"/>
        <color indexed="8"/>
        <rFont val="Arial"/>
        <family val="2"/>
      </rPr>
      <t xml:space="preserve">01 - </t>
    </r>
    <r>
      <rPr>
        <sz val="12"/>
        <color indexed="8"/>
        <rFont val="Arial"/>
        <family val="2"/>
      </rPr>
      <t>Cambio de Señalamiento por prioridad otro debate 0</t>
    </r>
    <r>
      <rPr>
        <b/>
        <sz val="12"/>
        <color indexed="8"/>
        <rFont val="Arial"/>
        <family val="2"/>
      </rPr>
      <t xml:space="preserve">1 - </t>
    </r>
    <r>
      <rPr>
        <sz val="12"/>
        <color indexed="8"/>
        <rFont val="Arial"/>
        <family val="2"/>
      </rPr>
      <t xml:space="preserve">Se reagendo Juicio imputado llego a las 14:00 hrs se le había olvidado el debate </t>
    </r>
    <r>
      <rPr>
        <b/>
        <sz val="12"/>
        <color indexed="8"/>
        <rFont val="Arial"/>
        <family val="2"/>
      </rPr>
      <t xml:space="preserve">01 - Total 04, </t>
    </r>
    <r>
      <rPr>
        <sz val="12"/>
        <color indexed="8"/>
        <rFont val="Arial"/>
        <family val="2"/>
      </rPr>
      <t>Cabe aclarar que en el mes agosto, el juez con código 23 dictó 2 sentencias.</t>
    </r>
    <r>
      <rPr>
        <b/>
        <sz val="12"/>
        <color indexed="8"/>
        <rFont val="Arial"/>
        <family val="2"/>
      </rPr>
      <t xml:space="preserve">
Unipersonal  Juez 7:  </t>
    </r>
    <r>
      <rPr>
        <sz val="12"/>
        <color rgb="FF000000"/>
        <rFont val="Arial"/>
        <family val="2"/>
      </rPr>
      <t>Por razones administrativas propias del cargo, capacitaciones y vacaciones, el circulante del juez 07 fue asumido por el juez 28. Además, con la finalidad de no dejar sin efecto señalamientos por inhibitorias el juez 07 integró en debates colegiados.</t>
    </r>
    <r>
      <rPr>
        <b/>
        <sz val="12"/>
        <color indexed="8"/>
        <rFont val="Arial"/>
        <family val="2"/>
      </rPr>
      <t xml:space="preserve">
Unipersonal  Juez 8: </t>
    </r>
    <r>
      <rPr>
        <sz val="12"/>
        <color rgb="FF000000"/>
        <rFont val="Arial"/>
        <family val="2"/>
      </rPr>
      <t>Rebeldía</t>
    </r>
    <r>
      <rPr>
        <b/>
        <sz val="12"/>
        <color indexed="8"/>
        <rFont val="Arial"/>
        <family val="2"/>
      </rPr>
      <t xml:space="preserve">s 03 - </t>
    </r>
    <r>
      <rPr>
        <sz val="12"/>
        <color rgb="FF000000"/>
        <rFont val="Arial"/>
        <family val="2"/>
      </rPr>
      <t>Querellante incapacitado</t>
    </r>
    <r>
      <rPr>
        <b/>
        <sz val="12"/>
        <color indexed="8"/>
        <rFont val="Arial"/>
        <family val="2"/>
      </rPr>
      <t xml:space="preserve"> 01 - </t>
    </r>
    <r>
      <rPr>
        <sz val="12"/>
        <color rgb="FF000000"/>
        <rFont val="Arial"/>
        <family val="2"/>
      </rPr>
      <t>Defensor incapacitado</t>
    </r>
    <r>
      <rPr>
        <b/>
        <sz val="12"/>
        <color indexed="8"/>
        <rFont val="Arial"/>
        <family val="2"/>
      </rPr>
      <t xml:space="preserve"> 01 - Total 05
Unipersonal  Juez 28:  </t>
    </r>
    <r>
      <rPr>
        <sz val="12"/>
        <color rgb="FF000000"/>
        <rFont val="Arial"/>
        <family val="2"/>
      </rPr>
      <t xml:space="preserve">Rebeldías </t>
    </r>
    <r>
      <rPr>
        <b/>
        <sz val="12"/>
        <color indexed="8"/>
        <rFont val="Arial"/>
        <family val="2"/>
      </rPr>
      <t xml:space="preserve">08 - </t>
    </r>
    <r>
      <rPr>
        <sz val="12"/>
        <color rgb="FF000000"/>
        <rFont val="Arial"/>
        <family val="2"/>
      </rPr>
      <t>Defensa incapacitada</t>
    </r>
    <r>
      <rPr>
        <b/>
        <sz val="12"/>
        <color indexed="8"/>
        <rFont val="Arial"/>
        <family val="2"/>
      </rPr>
      <t xml:space="preserve"> 01 -</t>
    </r>
    <r>
      <rPr>
        <sz val="12"/>
        <color rgb="FF000000"/>
        <rFont val="Arial"/>
        <family val="2"/>
      </rPr>
      <t xml:space="preserve"> resprogramación por solicitud de parte </t>
    </r>
    <r>
      <rPr>
        <b/>
        <sz val="12"/>
        <color indexed="8"/>
        <rFont val="Arial"/>
        <family val="2"/>
      </rPr>
      <t xml:space="preserve">01 - Total 10. En el mes de agosto, el juez 28 brindó colaboración para realizar juicios del juez 7 coordinador.
Grupo apelaciones:  
Juez 15: </t>
    </r>
    <r>
      <rPr>
        <sz val="12"/>
        <color indexed="8"/>
        <rFont val="Arial"/>
        <family val="2"/>
      </rPr>
      <t xml:space="preserve">No se presentó la parte </t>
    </r>
    <r>
      <rPr>
        <b/>
        <sz val="12"/>
        <color indexed="8"/>
        <rFont val="Arial"/>
        <family val="2"/>
      </rPr>
      <t>01</t>
    </r>
    <r>
      <rPr>
        <sz val="12"/>
        <color indexed="8"/>
        <rFont val="Arial"/>
        <family val="2"/>
      </rPr>
      <t xml:space="preserve"> - Solicitud de cambio en atención a las partes </t>
    </r>
    <r>
      <rPr>
        <b/>
        <sz val="12"/>
        <color indexed="8"/>
        <rFont val="Arial"/>
        <family val="2"/>
      </rPr>
      <t>03</t>
    </r>
    <r>
      <rPr>
        <sz val="12"/>
        <color indexed="8"/>
        <rFont val="Arial"/>
        <family val="2"/>
      </rPr>
      <t xml:space="preserve"> - Desistimiento </t>
    </r>
    <r>
      <rPr>
        <b/>
        <sz val="12"/>
        <color indexed="8"/>
        <rFont val="Arial"/>
        <family val="2"/>
      </rPr>
      <t>02</t>
    </r>
    <r>
      <rPr>
        <sz val="12"/>
        <color indexed="8"/>
        <rFont val="Arial"/>
        <family val="2"/>
      </rPr>
      <t xml:space="preserve"> - Incapacidad de la parte </t>
    </r>
    <r>
      <rPr>
        <b/>
        <sz val="12"/>
        <color indexed="8"/>
        <rFont val="Arial"/>
        <family val="2"/>
      </rPr>
      <t>02</t>
    </r>
    <r>
      <rPr>
        <sz val="12"/>
        <color indexed="8"/>
        <rFont val="Arial"/>
        <family val="2"/>
      </rPr>
      <t xml:space="preserve"> - </t>
    </r>
    <r>
      <rPr>
        <b/>
        <sz val="12"/>
        <color indexed="8"/>
        <rFont val="Arial"/>
        <family val="2"/>
      </rPr>
      <t xml:space="preserve">Total 08
Juez 27: </t>
    </r>
    <r>
      <rPr>
        <sz val="12"/>
        <color indexed="8"/>
        <rFont val="Arial"/>
        <family val="2"/>
      </rPr>
      <t xml:space="preserve">Solicitud de cambio en atención a las partes </t>
    </r>
    <r>
      <rPr>
        <b/>
        <sz val="12"/>
        <color indexed="8"/>
        <rFont val="Arial"/>
        <family val="2"/>
      </rPr>
      <t xml:space="preserve">06 - </t>
    </r>
    <r>
      <rPr>
        <sz val="12"/>
        <color indexed="8"/>
        <rFont val="Arial"/>
        <family val="2"/>
      </rPr>
      <t>Desistimiento</t>
    </r>
    <r>
      <rPr>
        <b/>
        <sz val="12"/>
        <color indexed="8"/>
        <rFont val="Arial"/>
        <family val="2"/>
      </rPr>
      <t xml:space="preserve"> 1 - </t>
    </r>
    <r>
      <rPr>
        <sz val="12"/>
        <color indexed="8"/>
        <rFont val="Arial"/>
        <family val="2"/>
      </rPr>
      <t xml:space="preserve">Incapacidad de la parte </t>
    </r>
    <r>
      <rPr>
        <b/>
        <sz val="12"/>
        <color indexed="8"/>
        <rFont val="Arial"/>
        <family val="2"/>
      </rPr>
      <t xml:space="preserve">02 - </t>
    </r>
    <r>
      <rPr>
        <sz val="12"/>
        <color indexed="8"/>
        <rFont val="Arial"/>
        <family val="2"/>
      </rPr>
      <t>Imputadno no fue citado</t>
    </r>
    <r>
      <rPr>
        <b/>
        <sz val="12"/>
        <color indexed="8"/>
        <rFont val="Arial"/>
        <family val="2"/>
      </rPr>
      <t xml:space="preserve"> 01 - </t>
    </r>
    <r>
      <rPr>
        <sz val="12"/>
        <color indexed="8"/>
        <rFont val="Arial"/>
        <family val="2"/>
      </rPr>
      <t>Imputado trasladado de Centro Penal</t>
    </r>
    <r>
      <rPr>
        <b/>
        <sz val="12"/>
        <color indexed="8"/>
        <rFont val="Arial"/>
        <family val="2"/>
      </rPr>
      <t xml:space="preserve"> 01 -Total 11</t>
    </r>
  </si>
  <si>
    <t>Juez Unipers. 1 (04)</t>
  </si>
  <si>
    <t>Juez Unipers. 2 (08)</t>
  </si>
  <si>
    <t>Juez Unipers.3 (28)</t>
  </si>
  <si>
    <t>Jueza Apelaciones 1 (15)</t>
  </si>
  <si>
    <t>Jueza Ape. Jueza Coordinadora (27)</t>
  </si>
  <si>
    <t>X &gt;= 20</t>
  </si>
  <si>
    <t>X &gt; =18</t>
  </si>
  <si>
    <t>X &lt; = 18</t>
  </si>
  <si>
    <t>X &lt; = 14</t>
  </si>
  <si>
    <t>14 &lt; X &lt; 18</t>
  </si>
  <si>
    <t>X &gt;= 27</t>
  </si>
  <si>
    <t>24&lt; X &lt; 27</t>
  </si>
  <si>
    <t>X &lt;=24</t>
  </si>
  <si>
    <t>X &lt; =19</t>
  </si>
  <si>
    <t>19 &lt; X &lt; 22</t>
  </si>
  <si>
    <t>X &gt; =22</t>
  </si>
  <si>
    <t>X &gt;=2016</t>
  </si>
  <si>
    <t>Juez Unipers.4 (07)</t>
  </si>
  <si>
    <t>29.69</t>
  </si>
  <si>
    <t>8.47</t>
  </si>
  <si>
    <t>Juez Unipers.4  (07)</t>
  </si>
  <si>
    <r>
      <t xml:space="preserve">Observaciones  Mes de Octubre 2019 (Indicar en este espacio los motivos de suspensión de juicios):
Grupo 1: </t>
    </r>
    <r>
      <rPr>
        <sz val="12"/>
        <color rgb="FF000000"/>
        <rFont val="Arial"/>
        <family val="2"/>
      </rPr>
      <t>Rebeldías (3) - por brote de paperas (02) - incapacidad del imputado (02) - ausencia de imputado por dictamen psiquiátrico (01)</t>
    </r>
    <r>
      <rPr>
        <b/>
        <sz val="12"/>
        <color indexed="8"/>
        <rFont val="Arial"/>
        <family val="2"/>
      </rPr>
      <t xml:space="preserve"> - Total 08
Grupo 2. </t>
    </r>
    <r>
      <rPr>
        <sz val="12"/>
        <color indexed="8"/>
        <rFont val="Arial"/>
        <family val="2"/>
      </rPr>
      <t xml:space="preserve">Por pbrote de paperas (07) - por falta de dictámen psiquiátrico (01) - </t>
    </r>
    <r>
      <rPr>
        <b/>
        <sz val="12"/>
        <color indexed="8"/>
        <rFont val="Arial"/>
        <family val="2"/>
      </rPr>
      <t xml:space="preserve">Total 08
Grupo 3: </t>
    </r>
    <r>
      <rPr>
        <b/>
        <u/>
        <sz val="12"/>
        <color rgb="FFFF0000"/>
        <rFont val="Arial"/>
        <family val="2"/>
      </rPr>
      <t>NO EXISTE - Disuelto para crear la integración unipersonal</t>
    </r>
    <r>
      <rPr>
        <b/>
        <sz val="12"/>
        <color indexed="8"/>
        <rFont val="Arial"/>
        <family val="2"/>
      </rPr>
      <t xml:space="preserve">
Grupo 4: </t>
    </r>
    <r>
      <rPr>
        <sz val="12"/>
        <color rgb="FF000000"/>
        <rFont val="Arial"/>
        <family val="2"/>
      </rPr>
      <t>Incapacidad defensa (02) - por falta de pericia lofoscpopica (01) - rebeldía (02) - cambio de defensa (01) - por brote de paperas (01) -</t>
    </r>
    <r>
      <rPr>
        <b/>
        <sz val="12"/>
        <color indexed="8"/>
        <rFont val="Arial"/>
        <family val="2"/>
      </rPr>
      <t xml:space="preserve"> Total 07
Grupo 5: </t>
    </r>
    <r>
      <rPr>
        <sz val="12"/>
        <color rgb="FF000000"/>
        <rFont val="Arial"/>
        <family val="2"/>
      </rPr>
      <t>Rebeldía (04) - Se brinda tiempo a las partes (01) - Por falta de dictamen de la defensa (01) - Se brinda plazo al imputado para reparación integral del daño (01)</t>
    </r>
    <r>
      <rPr>
        <b/>
        <sz val="12"/>
        <color indexed="8"/>
        <rFont val="Arial"/>
        <family val="2"/>
      </rPr>
      <t xml:space="preserve"> - Total 07
Grupo 6: Grupo 6 no registra sentencias dado que se encuentran en causa compleja según sumaria 18-011748-0042-PE señalada del 30/09 al 01/11/2019
Grupo 8:  </t>
    </r>
    <r>
      <rPr>
        <sz val="12"/>
        <color rgb="FF000000"/>
        <rFont val="Arial"/>
        <family val="2"/>
      </rPr>
      <t xml:space="preserve">Rebeldía (01) - por brote de paperas (6) - </t>
    </r>
    <r>
      <rPr>
        <b/>
        <sz val="12"/>
        <color indexed="8"/>
        <rFont val="Arial"/>
        <family val="2"/>
      </rPr>
      <t xml:space="preserve">Total 07
Unipersonal  Juez 4:  </t>
    </r>
    <r>
      <rPr>
        <sz val="12"/>
        <color rgb="FF000000"/>
        <rFont val="Arial"/>
        <family val="2"/>
      </rPr>
      <t>Rebeldía (04) - por falta de pericia (01) - imputado enfermo (01) -</t>
    </r>
    <r>
      <rPr>
        <b/>
        <sz val="12"/>
        <color indexed="8"/>
        <rFont val="Arial"/>
        <family val="2"/>
      </rPr>
      <t xml:space="preserve"> Total 06
Unipersonal  Juez 7:  </t>
    </r>
    <r>
      <rPr>
        <sz val="12"/>
        <color rgb="FF000000"/>
        <rFont val="Arial"/>
        <family val="2"/>
      </rPr>
      <t xml:space="preserve">Rebeldía 03 - Suspendido por choque de agenda con defensa pública (01) </t>
    </r>
    <r>
      <rPr>
        <b/>
        <sz val="12"/>
        <color indexed="8"/>
        <rFont val="Arial"/>
        <family val="2"/>
      </rPr>
      <t xml:space="preserve">- Total 04
Unipersonal  Juez 8: </t>
    </r>
    <r>
      <rPr>
        <sz val="12"/>
        <color rgb="FF000000"/>
        <rFont val="Arial"/>
        <family val="2"/>
      </rPr>
      <t xml:space="preserve">Rebeldías (06) - por brote de paperas (03) - por cambio de señalamiento a solicitud de parte (01) - imputado no trasladado por cambio de centro penal (02) </t>
    </r>
    <r>
      <rPr>
        <b/>
        <sz val="12"/>
        <color indexed="8"/>
        <rFont val="Arial"/>
        <family val="2"/>
      </rPr>
      <t xml:space="preserve">- Total 12
Unipersonal  Juez 28:  </t>
    </r>
    <r>
      <rPr>
        <sz val="12"/>
        <color rgb="FF000000"/>
        <rFont val="Arial"/>
        <family val="2"/>
      </rPr>
      <t xml:space="preserve">Señalamiento variado (04) - Rebeldía (09) - suspendido por prejudicialidad (01) - no traslado por parte de la Sección de Cárceles -  </t>
    </r>
    <r>
      <rPr>
        <b/>
        <sz val="12"/>
        <color rgb="FF000000"/>
        <rFont val="Arial"/>
        <family val="2"/>
      </rPr>
      <t xml:space="preserve">Total </t>
    </r>
    <r>
      <rPr>
        <b/>
        <sz val="12"/>
        <color indexed="8"/>
        <rFont val="Arial"/>
        <family val="2"/>
      </rPr>
      <t xml:space="preserve">(14)
Grupo apelaciones:  
Juez 15: </t>
    </r>
    <r>
      <rPr>
        <sz val="12"/>
        <color indexed="8"/>
        <rFont val="Arial"/>
        <family val="2"/>
      </rPr>
      <t>Por brote de paperas</t>
    </r>
    <r>
      <rPr>
        <b/>
        <sz val="12"/>
        <color indexed="8"/>
        <rFont val="Arial"/>
        <family val="2"/>
      </rPr>
      <t xml:space="preserve"> (02)
Juez 27: </t>
    </r>
    <r>
      <rPr>
        <sz val="12"/>
        <color indexed="8"/>
        <rFont val="Arial"/>
        <family val="2"/>
      </rPr>
      <t>Por brote de paperas</t>
    </r>
    <r>
      <rPr>
        <b/>
        <sz val="12"/>
        <color indexed="8"/>
        <rFont val="Arial"/>
        <family val="2"/>
      </rPr>
      <t xml:space="preserve"> (05)</t>
    </r>
  </si>
  <si>
    <t>Jueza Apelaciones 1 (15) Jueza Coordinadora</t>
  </si>
  <si>
    <t>Jueza Apelaciones (27)</t>
  </si>
  <si>
    <t>Otros jueces (código 40)</t>
  </si>
  <si>
    <t xml:space="preserve"> </t>
  </si>
  <si>
    <t>Observaciones  Mes de Setiembre 2019 (Indicar en este espacio los motivos de suspensión de juicios):
Grupo 1: Rebeldía 01 - Total (01) *** La sumaria 10-000014-0621-PE es un caso complejo que requirió 38 audiencias del mes.
Grupo 2. Solicitud de dictamen del imputado por parte de la defensa (02) - Por cuarentena en centros penales por brotes de paperas (02) -  Total (04)
Grupo 3: NO EXISTE - Disuelto para crear la integración unipersonal
Grupo 4: Rebeldía (02) - Sin efecto por solicitud de parte (01) - Choque de agenda con defensa (01) - Total (04)
Grupo 5: Error en citación del imputado (01) - Solicitud de cambio por cita médica del imputado (01) - Solicitud de cambio por la defensa (01) - Por cuarentena en centros penales por brotes de paperas (01) - error en notificación de las partes (01) - Por evaluación de juez en Corte (01) - Por solicitud de medida alterna (02) - Total 08
Grupo 6: Por incapacidad de una de las partes (03) - Rebeldía - (01) - Pendiente resolver apelación de dictamen (01) - Pendiente resolver poder de querellante (01) - Total 06
Grupo 8:  Imputado fue citado en libertad y al momento del debate se encontraba detenido por otra causa (01) - Rebeldía (02) - Por separación de la defensa (01) - Imputado se encontraba detenido por otra causa y fue puesto en libertad (01) - Se anuló todo lo actuado por incapacidad de juez (02) - Por problemas de salud del defensor (01) - Total 08
Unipersonal  Juez 4:  Rebeldías (04) - solicitud de cambio de señalamiento de las partes (01) -  Por cuarentena en centros penales por brotes de paperas (01) -Total 06
Unipersonal  Juez 7:  Rebeldía (02) - Solicituid de cambio de señalamiento (01) - Cambio de señalamiento por requerir videoconferencia internacional (01) - Total (04)
Unipersonal  Juez 8: Rebeldías (05) - incapacidad de la defensa (03) -  Por problemas de salud del defensor (01) - Total 09
Unipersonal  Juez 28:  Por cuarentena en centros penales por brotes de paperas (01) - No se presentó la parte querellante (01) - Imputado sin citar (01)  - Variación por solicitud de parte (01) - Rebeldías (05) - Total 09
Grupo apelaciones:  
Juez 15: Cambio por solicitud de parte (04)
Juez 27: Cambio por solicitud de parte (05)</t>
  </si>
  <si>
    <r>
      <t xml:space="preserve">Observaciones  Mes de Noviembre 2019 (Indicar en este espacio los motivos de suspensión de juicios):
Grupo 1: </t>
    </r>
    <r>
      <rPr>
        <sz val="12"/>
        <color rgb="FF000000"/>
        <rFont val="Arial"/>
        <family val="2"/>
      </rPr>
      <t>Incapadidad del imputado (2) - Ausencia defensa particular (01) - Incapacidad defensa (02) - Por plazo de dictamen psiquiátrico (01) - Por medida alterna (02) -</t>
    </r>
    <r>
      <rPr>
        <b/>
        <sz val="12"/>
        <color indexed="8"/>
        <rFont val="Arial"/>
        <family val="2"/>
      </rPr>
      <t xml:space="preserve"> Total 08
Grupo 2. </t>
    </r>
    <r>
      <rPr>
        <sz val="12"/>
        <color indexed="8"/>
        <rFont val="Arial"/>
        <family val="2"/>
      </rPr>
      <t>Rebeldía (01) - por acuerdo de las partes para medida alterna (01) - por homologación de abreviado (01)</t>
    </r>
    <r>
      <rPr>
        <b/>
        <sz val="12"/>
        <color indexed="8"/>
        <rFont val="Arial"/>
        <family val="2"/>
      </rPr>
      <t xml:space="preserve"> - Total 03
Grupo 3: </t>
    </r>
    <r>
      <rPr>
        <b/>
        <u/>
        <sz val="12"/>
        <color rgb="FFFF0000"/>
        <rFont val="Arial"/>
        <family val="2"/>
      </rPr>
      <t>NO EXISTE - Disuelto para crear la integración unipersonal</t>
    </r>
    <r>
      <rPr>
        <b/>
        <sz val="12"/>
        <color indexed="8"/>
        <rFont val="Arial"/>
        <family val="2"/>
      </rPr>
      <t xml:space="preserve">
Grupo 4: </t>
    </r>
    <r>
      <rPr>
        <sz val="12"/>
        <color rgb="FF000000"/>
        <rFont val="Arial"/>
        <family val="2"/>
      </rPr>
      <t>Rebeldías (02) - Cambio de Señalamiento por prioridad otro debate (01) - Devolución al Juzgado Penal (01) - por falta de pericia (01)</t>
    </r>
    <r>
      <rPr>
        <b/>
        <sz val="12"/>
        <color indexed="8"/>
        <rFont val="Arial"/>
        <family val="2"/>
      </rPr>
      <t xml:space="preserve"> - Total 04
Grupo 5: </t>
    </r>
    <r>
      <rPr>
        <sz val="12"/>
        <color indexed="8"/>
        <rFont val="Arial"/>
        <family val="2"/>
      </rPr>
      <t>Rebeldía (01) - solicitud de cambio de defensor (01) - por solicitud de medida alterna (01)</t>
    </r>
    <r>
      <rPr>
        <b/>
        <sz val="12"/>
        <color indexed="8"/>
        <rFont val="Arial"/>
        <family val="2"/>
      </rPr>
      <t xml:space="preserve"> - Total 03
Grupo 6: </t>
    </r>
    <r>
      <rPr>
        <sz val="12"/>
        <color indexed="8"/>
        <rFont val="Arial"/>
        <family val="2"/>
      </rPr>
      <t xml:space="preserve">Se deja sin efecto juicio de 30 audiencias por errónea representación del estado - </t>
    </r>
    <r>
      <rPr>
        <b/>
        <sz val="12"/>
        <color indexed="8"/>
        <rFont val="Arial"/>
        <family val="2"/>
      </rPr>
      <t xml:space="preserve">Total 01
Grupo 8:  </t>
    </r>
    <r>
      <rPr>
        <sz val="12"/>
        <color indexed="8"/>
        <rFont val="Arial"/>
        <family val="2"/>
      </rPr>
      <t>Rebeldía (01)</t>
    </r>
    <r>
      <rPr>
        <b/>
        <sz val="12"/>
        <color indexed="8"/>
        <rFont val="Arial"/>
        <family val="2"/>
      </rPr>
      <t xml:space="preserve"> - Total (01)
Unipersonal  Juez 4: </t>
    </r>
    <r>
      <rPr>
        <sz val="12"/>
        <color indexed="8"/>
        <rFont val="Arial"/>
        <family val="2"/>
      </rPr>
      <t xml:space="preserve"> Rebeldía (06) - Solicitud de señalamiento por las partes (03) - incapacidad del ofendido (01) </t>
    </r>
    <r>
      <rPr>
        <b/>
        <sz val="12"/>
        <color indexed="8"/>
        <rFont val="Arial"/>
        <family val="2"/>
      </rPr>
      <t xml:space="preserve">- Total 10
Unipersonal  Juez 7:  </t>
    </r>
    <r>
      <rPr>
        <sz val="12"/>
        <color indexed="8"/>
        <rFont val="Arial"/>
        <family val="2"/>
      </rPr>
      <t xml:space="preserve">Rebeldía (01) - incapacidad del imputado (01) </t>
    </r>
    <r>
      <rPr>
        <b/>
        <sz val="12"/>
        <color indexed="8"/>
        <rFont val="Arial"/>
        <family val="2"/>
      </rPr>
      <t xml:space="preserve">- Total 02
Unipersonal  Juez 8: </t>
    </r>
    <r>
      <rPr>
        <sz val="12"/>
        <color rgb="FF000000"/>
        <rFont val="Arial"/>
        <family val="2"/>
      </rPr>
      <t xml:space="preserve">Rebeldía (04) - Por error en tramitación (02) - sin efecto (01) </t>
    </r>
    <r>
      <rPr>
        <b/>
        <sz val="12"/>
        <color indexed="8"/>
        <rFont val="Arial"/>
        <family val="2"/>
      </rPr>
      <t xml:space="preserve">- Total 07
Unipersonal  Juez 28: </t>
    </r>
    <r>
      <rPr>
        <sz val="12"/>
        <color rgb="FF000000"/>
        <rFont val="Arial"/>
        <family val="2"/>
      </rPr>
      <t xml:space="preserve"> Rebeldía 09 - Por medida alterna (01) - Por acumulación a otra causa (02) - variación de fecha de señalamiento (03) </t>
    </r>
    <r>
      <rPr>
        <b/>
        <sz val="12"/>
        <color indexed="8"/>
        <rFont val="Arial"/>
        <family val="2"/>
      </rPr>
      <t>- Total 15
Grupo apelaciones:  
Juez 15:</t>
    </r>
    <r>
      <rPr>
        <b/>
        <sz val="12"/>
        <color indexed="8"/>
        <rFont val="Arial"/>
        <family val="2"/>
      </rPr>
      <t xml:space="preserve">
Juez 27: </t>
    </r>
  </si>
  <si>
    <r>
      <t>Observaciones  Mes de Diciembre 2019 (Indicar en este espacio los motivos de suspensión de juicios):
Grupo 1:</t>
    </r>
    <r>
      <rPr>
        <sz val="12"/>
        <color indexed="8"/>
        <rFont val="Arial"/>
        <family val="2"/>
      </rPr>
      <t xml:space="preserve"> Pendtiente citación de la imputada (01) – Incapacidad de la defensa (01)- Por solicitud de la defensa (01) – </t>
    </r>
    <r>
      <rPr>
        <b/>
        <sz val="12"/>
        <color indexed="8"/>
        <rFont val="Arial"/>
        <family val="2"/>
      </rPr>
      <t>Total (03)
Grupo 2.</t>
    </r>
    <r>
      <rPr>
        <sz val="12"/>
        <color indexed="8"/>
        <rFont val="Arial"/>
        <family val="2"/>
      </rPr>
      <t xml:space="preserve"> Incapacidad de la defensa (01) – Licencia de maternidad de la ofendida (01) – incapacidad del imputado (01) –</t>
    </r>
    <r>
      <rPr>
        <b/>
        <sz val="12"/>
        <color indexed="8"/>
        <rFont val="Arial"/>
        <family val="2"/>
      </rPr>
      <t xml:space="preserve"> Total 03
Grupo 3: </t>
    </r>
    <r>
      <rPr>
        <b/>
        <u/>
        <sz val="12"/>
        <color rgb="FFFF0000"/>
        <rFont val="Arial"/>
        <family val="2"/>
      </rPr>
      <t>NO EXISTE - Disuelto para crear la integración unipersonal</t>
    </r>
    <r>
      <rPr>
        <b/>
        <sz val="12"/>
        <color indexed="8"/>
        <rFont val="Arial"/>
        <family val="2"/>
      </rPr>
      <t xml:space="preserve">
Grupo 4:</t>
    </r>
    <r>
      <rPr>
        <sz val="12"/>
        <color indexed="8"/>
        <rFont val="Arial"/>
        <family val="2"/>
      </rPr>
      <t xml:space="preserve"> Rebeldía (01) – solicitud de cambio de señalamiento (01) – por solicitud de pericias por parte de la defensa (01) - imputados no pudieron pasar de al ruta 32 por un derrumbe en la zona (01) - </t>
    </r>
    <r>
      <rPr>
        <b/>
        <sz val="12"/>
        <color indexed="8"/>
        <rFont val="Arial"/>
        <family val="2"/>
      </rPr>
      <t xml:space="preserve">Total 4
Grupo 5: </t>
    </r>
    <r>
      <rPr>
        <sz val="12"/>
        <color indexed="8"/>
        <rFont val="Arial"/>
        <family val="2"/>
      </rPr>
      <t xml:space="preserve">Ofendido fuera del país (01) – muerte del imputado (01) – Se deja sin efecto para aplicación de medida alterna (01) – solicitud de cambio de señalamiento (01) rebeldías (02) </t>
    </r>
    <r>
      <rPr>
        <b/>
        <sz val="12"/>
        <color indexed="8"/>
        <rFont val="Arial"/>
        <family val="2"/>
      </rPr>
      <t xml:space="preserve">– Total 6
Grupo 6: </t>
    </r>
    <r>
      <rPr>
        <sz val="12"/>
        <color indexed="8"/>
        <rFont val="Arial"/>
        <family val="2"/>
      </rPr>
      <t>Rebeldías (02) – por falta de dictamen (01) – ofendido ausente (01)</t>
    </r>
    <r>
      <rPr>
        <b/>
        <sz val="12"/>
        <color indexed="8"/>
        <rFont val="Arial"/>
        <family val="2"/>
      </rPr>
      <t xml:space="preserve"> – Total 04
Grupo 8:  </t>
    </r>
    <r>
      <rPr>
        <sz val="12"/>
        <color indexed="8"/>
        <rFont val="Arial"/>
        <family val="2"/>
      </rPr>
      <t xml:space="preserve">Rebeldía (01) - Incapacidad del imputado (01) - Pendiente amplización de indagatoria del imputado, se remite expediente a la fiscalía para proceder conforme (01) - Defensa solicita plazo para conocer dictámen psiquiátrico (01) - </t>
    </r>
    <r>
      <rPr>
        <b/>
        <sz val="12"/>
        <color indexed="8"/>
        <rFont val="Arial"/>
        <family val="2"/>
      </rPr>
      <t xml:space="preserve">Total 4
Unipersonal  Juez 4: </t>
    </r>
    <r>
      <rPr>
        <sz val="12"/>
        <color indexed="8"/>
        <rFont val="Arial"/>
        <family val="2"/>
      </rPr>
      <t xml:space="preserve"> Rebeldía (01) - incapacidad del imputado (01) - problemas en traslado de imputado (01)</t>
    </r>
    <r>
      <rPr>
        <b/>
        <sz val="12"/>
        <color indexed="8"/>
        <rFont val="Arial"/>
        <family val="2"/>
      </rPr>
      <t xml:space="preserve"> - Total 03
Unipersonal  Juez 7:  </t>
    </r>
    <r>
      <rPr>
        <sz val="12"/>
        <color indexed="8"/>
        <rFont val="Arial"/>
        <family val="2"/>
      </rPr>
      <t>Rebeldía (01)</t>
    </r>
    <r>
      <rPr>
        <b/>
        <sz val="12"/>
        <color indexed="8"/>
        <rFont val="Arial"/>
        <family val="2"/>
      </rPr>
      <t xml:space="preserve"> - Total 01
Unipersonal  Juez 8: </t>
    </r>
    <r>
      <rPr>
        <sz val="12"/>
        <color indexed="8"/>
        <rFont val="Arial"/>
        <family val="2"/>
      </rPr>
      <t>Rebeldías (03) – solicitud de cambio de las partes (01) imputado incapacitado (01) – error en tramitación (01)</t>
    </r>
    <r>
      <rPr>
        <b/>
        <sz val="12"/>
        <color indexed="8"/>
        <rFont val="Arial"/>
        <family val="2"/>
      </rPr>
      <t xml:space="preserve"> – Total 06
Unipersonal  Juez 28:</t>
    </r>
    <r>
      <rPr>
        <sz val="12"/>
        <color indexed="8"/>
        <rFont val="Arial"/>
        <family val="2"/>
      </rPr>
      <t xml:space="preserve"> Rebeldías (04) - Incapacidad del imputado (02) defensa separada por impedimento de salud (01) - Defensa familia de testigo por lo que se anulan los procedimientos (02)</t>
    </r>
    <r>
      <rPr>
        <b/>
        <sz val="12"/>
        <color indexed="8"/>
        <rFont val="Arial"/>
        <family val="2"/>
      </rPr>
      <t xml:space="preserve"> Total 09
Grupo apelaciones:  
Juez 15:  </t>
    </r>
    <r>
      <rPr>
        <sz val="12"/>
        <color indexed="8"/>
        <rFont val="Arial"/>
        <family val="2"/>
      </rPr>
      <t>De los 12 votos emitidos, 3 corresponden a sentencias disciplinarias.</t>
    </r>
    <r>
      <rPr>
        <b/>
        <sz val="12"/>
        <color indexed="8"/>
        <rFont val="Arial"/>
        <family val="2"/>
      </rPr>
      <t xml:space="preserve">
Juez 27: </t>
    </r>
  </si>
  <si>
    <r>
      <t>Observaciones  Mes de Octubre 2019 (Indicar en este espacio los motivos de suspensión de juicios):
Grupo 1:</t>
    </r>
    <r>
      <rPr>
        <b/>
        <sz val="12"/>
        <color indexed="8"/>
        <rFont val="Arial"/>
        <family val="2"/>
      </rPr>
      <t xml:space="preserve">
Grupo 2. </t>
    </r>
    <r>
      <rPr>
        <b/>
        <sz val="12"/>
        <color indexed="8"/>
        <rFont val="Arial"/>
        <family val="2"/>
      </rPr>
      <t xml:space="preserve">
Grupo 3: </t>
    </r>
    <r>
      <rPr>
        <b/>
        <u/>
        <sz val="12"/>
        <color rgb="FFFF0000"/>
        <rFont val="Arial"/>
        <family val="2"/>
      </rPr>
      <t>NO EXISTE - Disuelto para crear la integración unipersonal</t>
    </r>
    <r>
      <rPr>
        <b/>
        <sz val="12"/>
        <color indexed="8"/>
        <rFont val="Arial"/>
        <family val="2"/>
      </rPr>
      <t xml:space="preserve">
Grupo 4: </t>
    </r>
    <r>
      <rPr>
        <b/>
        <sz val="12"/>
        <color indexed="8"/>
        <rFont val="Arial"/>
        <family val="2"/>
      </rPr>
      <t xml:space="preserve">
Grupo 5:</t>
    </r>
    <r>
      <rPr>
        <b/>
        <sz val="12"/>
        <color indexed="8"/>
        <rFont val="Arial"/>
        <family val="2"/>
      </rPr>
      <t xml:space="preserve">
Grupo 6:
Grupo 8:  </t>
    </r>
    <r>
      <rPr>
        <b/>
        <sz val="12"/>
        <color indexed="8"/>
        <rFont val="Arial"/>
        <family val="2"/>
      </rPr>
      <t xml:space="preserve">
Unipersonal  Juez 4:  </t>
    </r>
    <r>
      <rPr>
        <b/>
        <sz val="12"/>
        <color indexed="8"/>
        <rFont val="Arial"/>
        <family val="2"/>
      </rPr>
      <t xml:space="preserve">
Unipersonal  Juez 7: </t>
    </r>
    <r>
      <rPr>
        <b/>
        <sz val="12"/>
        <color indexed="8"/>
        <rFont val="Arial"/>
        <family val="2"/>
      </rPr>
      <t xml:space="preserve">
Unipersonal  Juez 8: </t>
    </r>
    <r>
      <rPr>
        <b/>
        <sz val="12"/>
        <color indexed="8"/>
        <rFont val="Arial"/>
        <family val="2"/>
      </rPr>
      <t xml:space="preserve">
Unipersonal  Juez 28:  </t>
    </r>
    <r>
      <rPr>
        <b/>
        <sz val="12"/>
        <color indexed="8"/>
        <rFont val="Arial"/>
        <family val="2"/>
      </rPr>
      <t xml:space="preserve">
Grupo apelaciones:  
Juez 15: </t>
    </r>
    <r>
      <rPr>
        <b/>
        <sz val="12"/>
        <color indexed="8"/>
        <rFont val="Arial"/>
        <family val="2"/>
      </rPr>
      <t xml:space="preserve">
Juez 27: </t>
    </r>
    <r>
      <rPr>
        <sz val="12"/>
        <color indexed="8"/>
        <rFont val="Arial"/>
        <family val="2"/>
      </rPr>
      <t/>
    </r>
  </si>
  <si>
    <t>Enero</t>
  </si>
  <si>
    <t>Febrero</t>
  </si>
  <si>
    <t xml:space="preserve">Marzo </t>
  </si>
  <si>
    <t>Abril</t>
  </si>
  <si>
    <t>Mayo</t>
  </si>
  <si>
    <t>Junio</t>
  </si>
  <si>
    <t>Julio</t>
  </si>
  <si>
    <t>Agosto</t>
  </si>
  <si>
    <t>Septiembre</t>
  </si>
  <si>
    <t>Octubre</t>
  </si>
  <si>
    <t>Noviembre</t>
  </si>
  <si>
    <t>Diciembre</t>
  </si>
  <si>
    <t>5 (cod 15) 3 (cod 27) total (07)</t>
  </si>
  <si>
    <t>***</t>
  </si>
  <si>
    <t>****</t>
  </si>
  <si>
    <r>
      <t xml:space="preserve">Observaciones  Mes de enero 2020 (Indicar en este espacio los motivos de suspensión de juicios):
Grupo 1: </t>
    </r>
    <r>
      <rPr>
        <sz val="12"/>
        <color indexed="8"/>
        <rFont val="Arial"/>
        <family val="2"/>
      </rPr>
      <t>Rebeldías (03)  - Por solicitud de dictamen psicológico (01) – se declara ineficaz resolución (01) –</t>
    </r>
    <r>
      <rPr>
        <b/>
        <sz val="12"/>
        <color indexed="8"/>
        <rFont val="Arial"/>
        <family val="2"/>
      </rPr>
      <t xml:space="preserve"> Total 05
Grupo 2. </t>
    </r>
    <r>
      <rPr>
        <sz val="12"/>
        <color indexed="8"/>
        <rFont val="Arial"/>
        <family val="2"/>
      </rPr>
      <t>Rebeldía (01) – Incapacidad defensa (02)</t>
    </r>
    <r>
      <rPr>
        <b/>
        <sz val="12"/>
        <color indexed="8"/>
        <rFont val="Arial"/>
        <family val="2"/>
      </rPr>
      <t xml:space="preserve"> – Total 03
Grupo 3: </t>
    </r>
    <r>
      <rPr>
        <b/>
        <u/>
        <sz val="12"/>
        <color rgb="FFFF0000"/>
        <rFont val="Arial"/>
        <family val="2"/>
      </rPr>
      <t>NO EXISTE - Disuelto para crear la integración unipersonal</t>
    </r>
    <r>
      <rPr>
        <b/>
        <sz val="12"/>
        <color indexed="8"/>
        <rFont val="Arial"/>
        <family val="2"/>
      </rPr>
      <t xml:space="preserve">
Grupo 4: </t>
    </r>
    <r>
      <rPr>
        <sz val="12"/>
        <color indexed="8"/>
        <rFont val="Arial"/>
        <family val="2"/>
      </rPr>
      <t xml:space="preserve">Rebeldías (06) - imputado incapacitado (01) - imputado detenido y trasladado a otro circuito (01) - Defensa no se presenta (02) - Debate reprogramado (01) - sumarias asumidas por otra sección (03) </t>
    </r>
    <r>
      <rPr>
        <b/>
        <sz val="12"/>
        <color indexed="8"/>
        <rFont val="Arial"/>
        <family val="2"/>
      </rPr>
      <t>- Total 13
Grupo 5:</t>
    </r>
    <r>
      <rPr>
        <sz val="12"/>
        <color indexed="8"/>
        <rFont val="Arial"/>
        <family val="2"/>
      </rPr>
      <t xml:space="preserve"> Solicitud de cambio de señalamiento por las partes y incomparecencia de un imputado (01) - solicitud de la defensa por falta de prueba (02) - incapacidad del defensor (01) - solicitud de la defensa (02) - Solicitud de la parte querellante y defensa porque tenía otras diligencias (01) - </t>
    </r>
    <r>
      <rPr>
        <b/>
        <sz val="12"/>
        <color indexed="8"/>
        <rFont val="Arial"/>
        <family val="2"/>
      </rPr>
      <t>Total 07
Grupo 6:</t>
    </r>
    <r>
      <rPr>
        <sz val="12"/>
        <color indexed="8"/>
        <rFont val="Arial"/>
        <family val="2"/>
      </rPr>
      <t>Falta de integración (01) – error en notificación de la defensa (01) – incapacidad del defensor (01) – rebelde (01) –</t>
    </r>
    <r>
      <rPr>
        <b/>
        <sz val="12"/>
        <color indexed="8"/>
        <rFont val="Arial"/>
        <family val="2"/>
      </rPr>
      <t xml:space="preserve"> total 04
Grupo 8:  </t>
    </r>
    <r>
      <rPr>
        <sz val="12"/>
        <color indexed="8"/>
        <rFont val="Arial"/>
        <family val="2"/>
      </rPr>
      <t xml:space="preserve">Rebeldía (03) </t>
    </r>
    <r>
      <rPr>
        <b/>
        <sz val="12"/>
        <color indexed="8"/>
        <rFont val="Arial"/>
        <family val="2"/>
      </rPr>
      <t xml:space="preserve">Total (03)
Unipersonal  Juez 4:  </t>
    </r>
    <r>
      <rPr>
        <sz val="12"/>
        <color indexed="8"/>
        <rFont val="Arial"/>
        <family val="2"/>
      </rPr>
      <t xml:space="preserve">Rebeldías (05) – solicitud de cambio de señalamiento por las partes (02) – </t>
    </r>
    <r>
      <rPr>
        <b/>
        <sz val="12"/>
        <color indexed="8"/>
        <rFont val="Arial"/>
        <family val="2"/>
      </rPr>
      <t xml:space="preserve">Total (07)
Unipersonal  Juez 7: </t>
    </r>
    <r>
      <rPr>
        <b/>
        <i/>
        <u/>
        <sz val="12"/>
        <color rgb="FFFF0000"/>
        <rFont val="Arial"/>
        <family val="2"/>
      </rPr>
      <t>Para el 2020, el juez 07 procede a integrar con dos plazas brindadas por el Centro de Apoyo y así integrar a el grupo 08</t>
    </r>
    <r>
      <rPr>
        <b/>
        <sz val="12"/>
        <color indexed="8"/>
        <rFont val="Arial"/>
        <family val="2"/>
      </rPr>
      <t xml:space="preserve">
Unipersonal  Juez 8: </t>
    </r>
    <r>
      <rPr>
        <sz val="12"/>
        <color indexed="8"/>
        <rFont val="Arial"/>
        <family val="2"/>
      </rPr>
      <t xml:space="preserve">Rebeldía (03) – no se presentó el Ministerio Público (02) – falta de prueba (01) – por solicitud de las partes (01) </t>
    </r>
    <r>
      <rPr>
        <b/>
        <sz val="12"/>
        <color indexed="8"/>
        <rFont val="Arial"/>
        <family val="2"/>
      </rPr>
      <t xml:space="preserve">– Total (07)
Unipersonal  Juez 28:  </t>
    </r>
    <r>
      <rPr>
        <sz val="12"/>
        <color indexed="8"/>
        <rFont val="Arial"/>
        <family val="2"/>
      </rPr>
      <t xml:space="preserve">Rebeldía (04) – defensa incapacitada (01) – pendiente informe del Instituto Nacional de Criminología (01) – suspendido por ausencia de la defensa (01) </t>
    </r>
    <r>
      <rPr>
        <b/>
        <sz val="12"/>
        <color indexed="8"/>
        <rFont val="Arial"/>
        <family val="2"/>
      </rPr>
      <t>– Total (07)
Grupo apelaciones:  
Juez 15:</t>
    </r>
    <r>
      <rPr>
        <sz val="12"/>
        <color indexed="8"/>
        <rFont val="Arial"/>
        <family val="2"/>
      </rPr>
      <t xml:space="preserve"> Choque de agenda (01) – ausencia defensa particular (01) –</t>
    </r>
    <r>
      <rPr>
        <b/>
        <sz val="12"/>
        <color indexed="8"/>
        <rFont val="Arial"/>
        <family val="2"/>
      </rPr>
      <t xml:space="preserve"> Total 02
Juez 27: </t>
    </r>
    <r>
      <rPr>
        <sz val="12"/>
        <color indexed="8"/>
        <rFont val="Arial"/>
        <family val="2"/>
      </rPr>
      <t>Defensa solicita cambio (01) – imputado no se trasladó (01) –</t>
    </r>
    <r>
      <rPr>
        <b/>
        <sz val="12"/>
        <color indexed="8"/>
        <rFont val="Arial"/>
        <family val="2"/>
      </rPr>
      <t xml:space="preserve"> Total (02)</t>
    </r>
  </si>
  <si>
    <t>Sobreseimientos</t>
  </si>
  <si>
    <t>En el mes de enero se detallan sobreseimientos por aparte, para no afectar los plazos, dado que son por extinción de la acción penal de rebeldías que nunca fueron efectivas y feneció el plazo penal</t>
  </si>
  <si>
    <t>Grupo 08  10 apel</t>
  </si>
  <si>
    <t>Juez Unipers.27 (apelaciones)</t>
  </si>
  <si>
    <t>Jueces otros códigos</t>
  </si>
  <si>
    <t>Jueza Apelaciones 1  Coordinadora (15)</t>
  </si>
  <si>
    <t>Jueza Apelaciones 2 Jueza  (27)</t>
  </si>
  <si>
    <t>1 (J16)</t>
  </si>
  <si>
    <r>
      <t xml:space="preserve">Observaciones  Mes de marzo 2020 (Indicar en este espacio los motivos de suspensión de juicios):
Grupo 1: </t>
    </r>
    <r>
      <rPr>
        <sz val="12"/>
        <color rgb="FF000000"/>
        <rFont val="Arial"/>
        <family val="2"/>
      </rPr>
      <t>Por separación de la defensa (01) - Por cambio de señalamiento (02) - Por actividad procesal defectuosa (01) - Por crisis sanitaria  COVID-19 (03) -</t>
    </r>
    <r>
      <rPr>
        <b/>
        <sz val="12"/>
        <color indexed="8"/>
        <rFont val="Arial"/>
        <family val="2"/>
      </rPr>
      <t xml:space="preserve"> Total (07)
Grupo 2. </t>
    </r>
    <r>
      <rPr>
        <sz val="12"/>
        <color indexed="8"/>
        <rFont val="Arial"/>
        <family val="2"/>
      </rPr>
      <t>Rebeldía 02 - cambio de fecha a solicitud de las partes (01) - por crisis sanitaria COVID-19 (10)  -</t>
    </r>
    <r>
      <rPr>
        <b/>
        <sz val="12"/>
        <color indexed="8"/>
        <rFont val="Arial"/>
        <family val="2"/>
      </rPr>
      <t xml:space="preserve"> Total 13
Grupo 3: </t>
    </r>
    <r>
      <rPr>
        <b/>
        <u/>
        <sz val="12"/>
        <color rgb="FFFF0000"/>
        <rFont val="Arial"/>
        <family val="2"/>
      </rPr>
      <t>NO EXISTE - Disuelto para crear la integración unipersonal</t>
    </r>
    <r>
      <rPr>
        <b/>
        <sz val="12"/>
        <color indexed="8"/>
        <rFont val="Arial"/>
        <family val="2"/>
      </rPr>
      <t xml:space="preserve">
Grupo 4: </t>
    </r>
    <r>
      <rPr>
        <sz val="12"/>
        <color rgb="FF000000"/>
        <rFont val="Arial"/>
        <family val="2"/>
      </rPr>
      <t xml:space="preserve">Rebeldías (03) - por error en tramitación (01) - por falta de pericia (02) - por crisis sanitaria COVID-19 (08) - </t>
    </r>
    <r>
      <rPr>
        <b/>
        <sz val="12"/>
        <color indexed="8"/>
        <rFont val="Arial"/>
        <family val="2"/>
      </rPr>
      <t xml:space="preserve">Total (14)
Grupo 5: </t>
    </r>
    <r>
      <rPr>
        <sz val="12"/>
        <color rgb="FF000000"/>
        <rFont val="Arial"/>
        <family val="2"/>
      </rPr>
      <t>Por crisis sanitaria  COVID-19 (02)</t>
    </r>
    <r>
      <rPr>
        <b/>
        <sz val="12"/>
        <color indexed="8"/>
        <rFont val="Arial"/>
        <family val="2"/>
      </rPr>
      <t xml:space="preserve"> - Total (02)
Grupo 6:</t>
    </r>
    <r>
      <rPr>
        <sz val="12"/>
        <color rgb="FF000000"/>
        <rFont val="Arial"/>
        <family val="2"/>
      </rPr>
      <t xml:space="preserve">Redeldías (04) - por crisis sanitaria COVID-19 (08) - </t>
    </r>
    <r>
      <rPr>
        <b/>
        <sz val="12"/>
        <color indexed="8"/>
        <rFont val="Arial"/>
        <family val="2"/>
      </rPr>
      <t xml:space="preserve">Total 12
Grupo 8:  Rebeldías 01 - Por crisis sanitaria COVID-19 (08) Total (09)
Unipersonal  Juez 4: </t>
    </r>
    <r>
      <rPr>
        <sz val="12"/>
        <color rgb="FF000000"/>
        <rFont val="Arial"/>
        <family val="2"/>
      </rPr>
      <t xml:space="preserve">Rebeldías (03) - Solicitud de cambio de señalamiento de las partes (01) - incapacidad del inputado (01) - se rechaza abreviado (01) - por actividad procesal defectuosa (01) - Por crisis sanitaria COVID-19 (13) - </t>
    </r>
    <r>
      <rPr>
        <b/>
        <sz val="12"/>
        <color rgb="FF000000"/>
        <rFont val="Arial"/>
        <family val="2"/>
      </rPr>
      <t>Total (20)</t>
    </r>
    <r>
      <rPr>
        <b/>
        <sz val="12"/>
        <color indexed="8"/>
        <rFont val="Arial"/>
        <family val="2"/>
      </rPr>
      <t xml:space="preserve">
Unipersonal  Juez 7: </t>
    </r>
    <r>
      <rPr>
        <b/>
        <u/>
        <sz val="12"/>
        <color rgb="FFFF0000"/>
        <rFont val="Arial"/>
        <family val="2"/>
      </rPr>
      <t>Para el 2020, el juez 07 procede a integrar con dos plazas brindadas por el Centro de Apoyo y así integrar a el grupo 08</t>
    </r>
    <r>
      <rPr>
        <b/>
        <sz val="12"/>
        <color indexed="8"/>
        <rFont val="Arial"/>
        <family val="2"/>
      </rPr>
      <t xml:space="preserve">
Unipersonal  Juez 8: </t>
    </r>
    <r>
      <rPr>
        <sz val="12"/>
        <color rgb="FF000000"/>
        <rFont val="Arial"/>
        <family val="2"/>
      </rPr>
      <t>Rebeldías (02) - prejudicialidad (01) - se homologa medida (01) - incapadidad defensa (01) - ofendida enferma (01) -  Por crisis sanitaria COVID-19 (12) -</t>
    </r>
    <r>
      <rPr>
        <b/>
        <sz val="12"/>
        <color indexed="8"/>
        <rFont val="Arial"/>
        <family val="2"/>
      </rPr>
      <t xml:space="preserve"> Total (18)
Unipersonal  Juez 28:</t>
    </r>
    <r>
      <rPr>
        <sz val="12"/>
        <color rgb="FF000000"/>
        <rFont val="Arial"/>
        <family val="2"/>
      </rPr>
      <t xml:space="preserve">Rebeldías (01)- el imputado iba a representarse a si mismo sin embargo estaba suspendido en el ejercicio de su profesión. (01) - Por crisis sanitaria COVID-19 (12) </t>
    </r>
    <r>
      <rPr>
        <b/>
        <sz val="12"/>
        <color indexed="8"/>
        <rFont val="Arial"/>
        <family val="2"/>
      </rPr>
      <t>- Total (14)
Grupo apelaciones:  
Juez 15:</t>
    </r>
    <r>
      <rPr>
        <sz val="12"/>
        <color rgb="FF000000"/>
        <rFont val="Arial"/>
        <family val="2"/>
      </rPr>
      <t xml:space="preserve"> Por solicitud de cambio de las partes (01) - por incapacidad de las partes (01) - Por crisis sanitaria COVID-19 (03) - </t>
    </r>
    <r>
      <rPr>
        <b/>
        <sz val="12"/>
        <color rgb="FF000000"/>
        <rFont val="Arial"/>
        <family val="2"/>
      </rPr>
      <t>Total (05)</t>
    </r>
    <r>
      <rPr>
        <b/>
        <sz val="12"/>
        <color indexed="8"/>
        <rFont val="Arial"/>
        <family val="2"/>
      </rPr>
      <t xml:space="preserve">
Juez 27: </t>
    </r>
  </si>
  <si>
    <t>J16 (01)</t>
  </si>
  <si>
    <t>J18 (03) - J03 (02) - J19 (01) -  Total (06)</t>
  </si>
  <si>
    <r>
      <t xml:space="preserve">Observaciones  Mes de febrero 2020 (Indicar en este espacio los motivos de suspensión de juicios):
Grupo 1: </t>
    </r>
    <r>
      <rPr>
        <sz val="12"/>
        <color indexed="8"/>
        <rFont val="Arial"/>
        <family val="2"/>
      </rPr>
      <t xml:space="preserve">Rebeldía (01) - anulado por incapacidad de jueza (04) - incapacidad del imputado (01) - </t>
    </r>
    <r>
      <rPr>
        <b/>
        <sz val="12"/>
        <color indexed="8"/>
        <rFont val="Arial"/>
        <family val="2"/>
      </rPr>
      <t xml:space="preserve">Total 06
Grupo 2: </t>
    </r>
    <r>
      <rPr>
        <sz val="12"/>
        <color indexed="8"/>
        <rFont val="Arial"/>
        <family val="2"/>
      </rPr>
      <t>Imputado enfermo (01) - incapacidad del imputado (01) - Prejudicialidad por acción de inconstitucionalidad (01)</t>
    </r>
    <r>
      <rPr>
        <b/>
        <sz val="12"/>
        <color indexed="8"/>
        <rFont val="Arial"/>
        <family val="2"/>
      </rPr>
      <t xml:space="preserve"> - Total 03
Grupo 3: </t>
    </r>
    <r>
      <rPr>
        <b/>
        <u/>
        <sz val="12"/>
        <color rgb="FFFF0000"/>
        <rFont val="Arial"/>
        <family val="2"/>
      </rPr>
      <t>NO EXISTE - Disuelto para crear la integración unipersonal</t>
    </r>
    <r>
      <rPr>
        <b/>
        <sz val="12"/>
        <color indexed="8"/>
        <rFont val="Arial"/>
        <family val="2"/>
      </rPr>
      <t xml:space="preserve">
Grupo 4: </t>
    </r>
    <r>
      <rPr>
        <sz val="12"/>
        <color indexed="8"/>
        <rFont val="Arial"/>
        <family val="2"/>
      </rPr>
      <t xml:space="preserve">Incapacidad del ofendido (01) - no se presentó ofendido (01) - </t>
    </r>
    <r>
      <rPr>
        <b/>
        <sz val="12"/>
        <color indexed="8"/>
        <rFont val="Arial"/>
        <family val="2"/>
      </rPr>
      <t xml:space="preserve">Total 02 
Grupo 5: </t>
    </r>
    <r>
      <rPr>
        <sz val="12"/>
        <color indexed="8"/>
        <rFont val="Arial"/>
        <family val="2"/>
      </rPr>
      <t>Rebeldía (03) -ausencia de la imputada (01) – parte imputada y querellante en idefensión (01) – imputado icapacitado (01)  -Por falta de peritaje (01) – defensa enferma (01) – por solicitud de la defensa (01</t>
    </r>
    <r>
      <rPr>
        <b/>
        <sz val="12"/>
        <color indexed="8"/>
        <rFont val="Arial"/>
        <family val="2"/>
      </rPr>
      <t>) – Total 09
Grupo 6:</t>
    </r>
    <r>
      <rPr>
        <sz val="12"/>
        <color indexed="8"/>
        <rFont val="Arial"/>
        <family val="2"/>
      </rPr>
      <t xml:space="preserve">Rebeldías (04) – no comparecencia del querellante (1) – incapacidad del imputado (01) – </t>
    </r>
    <r>
      <rPr>
        <b/>
        <sz val="12"/>
        <color indexed="8"/>
        <rFont val="Arial"/>
        <family val="2"/>
      </rPr>
      <t xml:space="preserve">Total 06
Grupo 8:  </t>
    </r>
    <r>
      <rPr>
        <sz val="12"/>
        <color indexed="8"/>
        <rFont val="Arial"/>
        <family val="2"/>
      </rPr>
      <t xml:space="preserve">Rebeldías 01 </t>
    </r>
    <r>
      <rPr>
        <b/>
        <sz val="12"/>
        <color indexed="8"/>
        <rFont val="Arial"/>
        <family val="2"/>
      </rPr>
      <t xml:space="preserve">Total 01, *** Aclaración </t>
    </r>
    <r>
      <rPr>
        <sz val="12"/>
        <color indexed="8"/>
        <rFont val="Arial"/>
        <family val="2"/>
      </rPr>
      <t>En el mes de febrero 2020, el grupo 08 colaboró en la sección de apelaciones, dado que se abrevió en una causa programada para una semana, maximizando así la utilización de este recurso.</t>
    </r>
    <r>
      <rPr>
        <b/>
        <sz val="12"/>
        <color indexed="8"/>
        <rFont val="Arial"/>
        <family val="2"/>
      </rPr>
      <t xml:space="preserve">
Unipersonal  Juez 4:  </t>
    </r>
    <r>
      <rPr>
        <sz val="12"/>
        <color indexed="8"/>
        <rFont val="Arial"/>
        <family val="2"/>
      </rPr>
      <t>Incapacidad del imputado (01) – actividad procesal defectuosa (01)</t>
    </r>
    <r>
      <rPr>
        <b/>
        <sz val="12"/>
        <color indexed="8"/>
        <rFont val="Arial"/>
        <family val="2"/>
      </rPr>
      <t xml:space="preserve"> – Total 02
Unipersonal  Juez 7:</t>
    </r>
    <r>
      <rPr>
        <b/>
        <i/>
        <u/>
        <sz val="12"/>
        <color rgb="FFFF0000"/>
        <rFont val="Arial"/>
        <family val="2"/>
      </rPr>
      <t xml:space="preserve"> Para el 2020, el juez 07 procede a integrar con dos plazas brindadas por el Centro de Apoyo y así integrar a el grupo 08</t>
    </r>
    <r>
      <rPr>
        <b/>
        <sz val="12"/>
        <color indexed="8"/>
        <rFont val="Arial"/>
        <family val="2"/>
      </rPr>
      <t xml:space="preserve">
Unipersonal  Juez 8:</t>
    </r>
    <r>
      <rPr>
        <sz val="12"/>
        <color indexed="8"/>
        <rFont val="Arial"/>
        <family val="2"/>
      </rPr>
      <t xml:space="preserve"> Rebeldías (03) – Imputado incapacitado (01) – imputado en valoración (01)</t>
    </r>
    <r>
      <rPr>
        <b/>
        <sz val="12"/>
        <color indexed="8"/>
        <rFont val="Arial"/>
        <family val="2"/>
      </rPr>
      <t xml:space="preserve"> – Total 05
Unipersonal  Juez 28: </t>
    </r>
    <r>
      <rPr>
        <sz val="12"/>
        <color indexed="8"/>
        <rFont val="Arial"/>
        <family val="2"/>
      </rPr>
      <t xml:space="preserve"> Rebeldía (04) – defensa particular no se presentó (01) – Imputado se presentó en el Tribunal de Nicoya (01) – Se dejó sin efecto (01)</t>
    </r>
    <r>
      <rPr>
        <b/>
        <sz val="12"/>
        <color indexed="8"/>
        <rFont val="Arial"/>
        <family val="2"/>
      </rPr>
      <t xml:space="preserve"> – Total 07
Grupo apelaciones:  
Juez 15: 
Juez 27: </t>
    </r>
  </si>
  <si>
    <r>
      <t xml:space="preserve">Observaciones  Mes de abril 2020 (Indicar en este espacio los motivos de suspensión de juicios):
Grupo 1: </t>
    </r>
    <r>
      <rPr>
        <sz val="12"/>
        <color indexed="8"/>
        <rFont val="Arial"/>
        <family val="2"/>
      </rPr>
      <t xml:space="preserve">Suspendido por COVID-19 (03) </t>
    </r>
    <r>
      <rPr>
        <b/>
        <sz val="12"/>
        <color indexed="8"/>
        <rFont val="Arial"/>
        <family val="2"/>
      </rPr>
      <t xml:space="preserve">- total 03
Grupo 2. </t>
    </r>
    <r>
      <rPr>
        <sz val="12"/>
        <color indexed="8"/>
        <rFont val="Arial"/>
        <family val="2"/>
      </rPr>
      <t>Suspendido por COVID-19 (08)</t>
    </r>
    <r>
      <rPr>
        <b/>
        <sz val="12"/>
        <color indexed="8"/>
        <rFont val="Arial"/>
        <family val="2"/>
      </rPr>
      <t xml:space="preserve"> - total 08
Grupo 3: </t>
    </r>
    <r>
      <rPr>
        <b/>
        <u/>
        <sz val="12"/>
        <color rgb="FFFF0000"/>
        <rFont val="Arial"/>
        <family val="2"/>
      </rPr>
      <t>NO EXISTE - Disuelto para crear la integración unipersonal</t>
    </r>
    <r>
      <rPr>
        <b/>
        <sz val="12"/>
        <color indexed="8"/>
        <rFont val="Arial"/>
        <family val="2"/>
      </rPr>
      <t xml:space="preserve">
Grupo 4: </t>
    </r>
    <r>
      <rPr>
        <sz val="12"/>
        <color indexed="8"/>
        <rFont val="Arial"/>
        <family val="2"/>
      </rPr>
      <t xml:space="preserve">Suspendido por COVID-19 (09) </t>
    </r>
    <r>
      <rPr>
        <b/>
        <sz val="12"/>
        <color indexed="8"/>
        <rFont val="Arial"/>
        <family val="2"/>
      </rPr>
      <t xml:space="preserve">- total 09
Grupo 5: </t>
    </r>
    <r>
      <rPr>
        <sz val="12"/>
        <color indexed="8"/>
        <rFont val="Arial"/>
        <family val="2"/>
      </rPr>
      <t>Suspendido por COVID-19 (12) - por enfemedad de la ofendida (01) - poer falta de prueba (01)</t>
    </r>
    <r>
      <rPr>
        <b/>
        <sz val="12"/>
        <color indexed="8"/>
        <rFont val="Arial"/>
        <family val="2"/>
      </rPr>
      <t xml:space="preserve"> - Total (14)
Grupo 6: </t>
    </r>
    <r>
      <rPr>
        <sz val="12"/>
        <color indexed="8"/>
        <rFont val="Arial"/>
        <family val="2"/>
      </rPr>
      <t xml:space="preserve">Rebeldía (01) - Suspendido por COVID-19 (14)  - </t>
    </r>
    <r>
      <rPr>
        <b/>
        <sz val="12"/>
        <color indexed="8"/>
        <rFont val="Arial"/>
        <family val="2"/>
      </rPr>
      <t>Total (15)
Grupo 8:</t>
    </r>
    <r>
      <rPr>
        <b/>
        <u/>
        <sz val="12"/>
        <color rgb="FFFF0000"/>
        <rFont val="Arial"/>
        <family val="2"/>
      </rPr>
      <t>En el mes de abril no se contó con este recurso</t>
    </r>
    <r>
      <rPr>
        <b/>
        <sz val="12"/>
        <color indexed="8"/>
        <rFont val="Arial"/>
        <family val="2"/>
      </rPr>
      <t xml:space="preserve">
Unipersonal  Juez 4:  </t>
    </r>
    <r>
      <rPr>
        <sz val="12"/>
        <color indexed="8"/>
        <rFont val="Arial"/>
        <family val="2"/>
      </rPr>
      <t>Rebeldía (01) - Suspendido por COVID-19 (14)</t>
    </r>
    <r>
      <rPr>
        <b/>
        <sz val="12"/>
        <color indexed="8"/>
        <rFont val="Arial"/>
        <family val="2"/>
      </rPr>
      <t xml:space="preserve">  - Total (15)
Unipersonal  Juez 7: *****
Unipersonal  Juez 8: </t>
    </r>
    <r>
      <rPr>
        <sz val="12"/>
        <color rgb="FF000000"/>
        <rFont val="Arial"/>
        <family val="2"/>
      </rPr>
      <t>Suspendido por COVID-19 (18) - Rebeldías (02</t>
    </r>
    <r>
      <rPr>
        <b/>
        <sz val="12"/>
        <color indexed="8"/>
        <rFont val="Arial"/>
        <family val="2"/>
      </rPr>
      <t xml:space="preserve">) - Total (20)
Unipersonal  Juez 28: </t>
    </r>
    <r>
      <rPr>
        <sz val="12"/>
        <color indexed="8"/>
        <rFont val="Arial"/>
        <family val="2"/>
      </rPr>
      <t xml:space="preserve"> Suspendido por COVID-19 (13)  </t>
    </r>
    <r>
      <rPr>
        <b/>
        <sz val="12"/>
        <color indexed="8"/>
        <rFont val="Arial"/>
        <family val="2"/>
      </rPr>
      <t xml:space="preserve">- Total (13)
Se aclara que en razón de la cantidad de suspeciones de debates colegiados, estos códigos brindaron apoyo en la realización de debates colegiados para evitar suspensiones por inibitorias, en apelaciones y otros asuntos propios de la oficina
Grupo apelaciones:  
Juez 15: 
Juez 27: </t>
    </r>
  </si>
  <si>
    <r>
      <t xml:space="preserve">Observaciones  Mes de mayo 2020 (Indicar en este espacio los motivos de suspensión de juicios):
Grupo 1: </t>
    </r>
    <r>
      <rPr>
        <sz val="12"/>
        <color rgb="FF000000"/>
        <rFont val="Arial"/>
        <family val="2"/>
      </rPr>
      <t xml:space="preserve"> Suspendido por COVID-19 (12) - sin efecto por solicitud de las partes (01) - Rebeldías (01) -</t>
    </r>
    <r>
      <rPr>
        <b/>
        <sz val="12"/>
        <color indexed="8"/>
        <rFont val="Arial"/>
        <family val="2"/>
      </rPr>
      <t xml:space="preserve"> Total (14)
Grupo 2. </t>
    </r>
    <r>
      <rPr>
        <sz val="12"/>
        <color rgb="FF000000"/>
        <rFont val="Arial"/>
        <family val="2"/>
      </rPr>
      <t>Rebeldías (01) - por problema con dictámen psiquitátrico (01)</t>
    </r>
    <r>
      <rPr>
        <b/>
        <sz val="12"/>
        <color indexed="8"/>
        <rFont val="Arial"/>
        <family val="2"/>
      </rPr>
      <t xml:space="preserve"> - </t>
    </r>
    <r>
      <rPr>
        <sz val="12"/>
        <color rgb="FF000000"/>
        <rFont val="Arial"/>
        <family val="2"/>
      </rPr>
      <t>Por requerirlo así sumaria 16-171-1219-PE - Crimen organizado (05) -</t>
    </r>
    <r>
      <rPr>
        <b/>
        <sz val="12"/>
        <color indexed="8"/>
        <rFont val="Arial"/>
        <family val="2"/>
      </rPr>
      <t xml:space="preserve"> Total (07)
Grupo 3: </t>
    </r>
    <r>
      <rPr>
        <b/>
        <u/>
        <sz val="12"/>
        <color rgb="FFFF0000"/>
        <rFont val="Arial"/>
        <family val="2"/>
      </rPr>
      <t>NO EXISTE - Disuelto para crear la integración unipersonal</t>
    </r>
    <r>
      <rPr>
        <b/>
        <sz val="12"/>
        <color indexed="8"/>
        <rFont val="Arial"/>
        <family val="2"/>
      </rPr>
      <t xml:space="preserve">
Grupo 4: </t>
    </r>
    <r>
      <rPr>
        <sz val="12"/>
        <color rgb="FF000000"/>
        <rFont val="Arial"/>
        <family val="2"/>
      </rPr>
      <t>Suspendido por COVID-19 (03)</t>
    </r>
    <r>
      <rPr>
        <b/>
        <sz val="12"/>
        <color indexed="8"/>
        <rFont val="Arial"/>
        <family val="2"/>
      </rPr>
      <t xml:space="preserve"> - Total (03)
Grupo 5: </t>
    </r>
    <r>
      <rPr>
        <sz val="12"/>
        <color rgb="FF000000"/>
        <rFont val="Arial"/>
        <family val="2"/>
      </rPr>
      <t xml:space="preserve">Suspendido por COVID-19 (11) - por valoración médica del imputado (01) - por persona detenida (03) - por solicitud de cambio de la defensa (01) - defensa incapacitada (01) - imputado enfermo (01) </t>
    </r>
    <r>
      <rPr>
        <b/>
        <sz val="12"/>
        <color indexed="8"/>
        <rFont val="Arial"/>
        <family val="2"/>
      </rPr>
      <t xml:space="preserve">- Total 18
Grupo 6: ---- 
Grupo 8:  </t>
    </r>
    <r>
      <rPr>
        <sz val="12"/>
        <color rgb="FF000000"/>
        <rFont val="Arial"/>
        <family val="2"/>
      </rPr>
      <t>Por solicitud de valoración del imputado (01) - por incapacidad del ofendido (01) - fiscal (01)</t>
    </r>
    <r>
      <rPr>
        <b/>
        <sz val="12"/>
        <color indexed="8"/>
        <rFont val="Arial"/>
        <family val="2"/>
      </rPr>
      <t xml:space="preserve"> - Total (03)
Unipersonal  Juez 4: </t>
    </r>
    <r>
      <rPr>
        <sz val="12"/>
        <color rgb="FF000000"/>
        <rFont val="Arial"/>
        <family val="2"/>
      </rPr>
      <t xml:space="preserve"> Suspendido por COVID-2019 (11), rebeldías (02)</t>
    </r>
    <r>
      <rPr>
        <b/>
        <sz val="12"/>
        <color indexed="8"/>
        <rFont val="Arial"/>
        <family val="2"/>
      </rPr>
      <t xml:space="preserve">- Total (13)
Unipersonal  Juez 7: ----
Unipersonal  Juez 8: </t>
    </r>
    <r>
      <rPr>
        <sz val="12"/>
        <color rgb="FF000000"/>
        <rFont val="Arial"/>
        <family val="2"/>
      </rPr>
      <t>Suspendido por COVID-2019</t>
    </r>
    <r>
      <rPr>
        <b/>
        <sz val="12"/>
        <color indexed="8"/>
        <rFont val="Arial"/>
        <family val="2"/>
      </rPr>
      <t xml:space="preserve"> (14) Total (14)
Unipersonal  Juez 28:  </t>
    </r>
    <r>
      <rPr>
        <sz val="12"/>
        <color rgb="FF000000"/>
        <rFont val="Arial"/>
        <family val="2"/>
      </rPr>
      <t>Rebeldías (01) - suspendido por COVID-2019 (04)</t>
    </r>
    <r>
      <rPr>
        <b/>
        <sz val="12"/>
        <color indexed="8"/>
        <rFont val="Arial"/>
        <family val="2"/>
      </rPr>
      <t xml:space="preserve"> - Total (05)
Grupo apelaciones:  
Juez 15: ----
Juez 27: ---</t>
    </r>
  </si>
  <si>
    <t>J.03(1) J.07(1) J.31(1) J.47(7) J.22(1) J.04(1) J.17(1) J.10(1) J.01(1) J.49(1) J.48(2) J.13(3) J.03(1) J.D(3). J.15 (2) J.27(5)al: 32</t>
  </si>
  <si>
    <t>J.28(4)</t>
  </si>
  <si>
    <r>
      <t xml:space="preserve">Observaciones  Mes de junio 2020 (Indicar en este espacio los motivos de suspensión de juicios):
Grupo 1: </t>
    </r>
    <r>
      <rPr>
        <sz val="12"/>
        <color rgb="FF000000"/>
        <rFont val="Arial"/>
        <family val="2"/>
      </rPr>
      <t xml:space="preserve"> Suspendido por COVID-19 (01) - sin efecto por solicitud de las partes (02) - Rebeldías (02) - Por prioridad de persona detenida (02) - Por incapacidad de la defensa (01)</t>
    </r>
    <r>
      <rPr>
        <b/>
        <sz val="12"/>
        <color indexed="8"/>
        <rFont val="Arial"/>
        <family val="2"/>
      </rPr>
      <t xml:space="preserve"> - Total (08)
Grupo 2. </t>
    </r>
    <r>
      <rPr>
        <sz val="12"/>
        <color rgb="FF000000"/>
        <rFont val="Arial"/>
        <family val="2"/>
      </rPr>
      <t>Incapacidad de la defensa (01) Solicitud de parte (02) -</t>
    </r>
    <r>
      <rPr>
        <b/>
        <sz val="12"/>
        <color indexed="8"/>
        <rFont val="Arial"/>
        <family val="2"/>
      </rPr>
      <t xml:space="preserve"> Total (03)
Grupo 3: </t>
    </r>
    <r>
      <rPr>
        <b/>
        <u/>
        <sz val="12"/>
        <color rgb="FFFF0000"/>
        <rFont val="Arial"/>
        <family val="2"/>
      </rPr>
      <t>NO EXISTE - Disuelto para crear la integración unipersonal</t>
    </r>
    <r>
      <rPr>
        <b/>
        <sz val="12"/>
        <color indexed="8"/>
        <rFont val="Arial"/>
        <family val="2"/>
      </rPr>
      <t xml:space="preserve">
Grupo 4: </t>
    </r>
    <r>
      <rPr>
        <b/>
        <sz val="12"/>
        <color rgb="FF000000"/>
        <rFont val="Arial"/>
        <family val="2"/>
      </rPr>
      <t>El grupo 04 no cuenta con sentencias este mes por encontrarse en un debate complejo señalado hasta diciembre 2020.</t>
    </r>
    <r>
      <rPr>
        <b/>
        <sz val="12"/>
        <color indexed="8"/>
        <rFont val="Arial"/>
        <family val="2"/>
      </rPr>
      <t xml:space="preserve">
Grupo 5: </t>
    </r>
    <r>
      <rPr>
        <sz val="12"/>
        <color rgb="FF000000"/>
        <rFont val="Arial"/>
        <family val="2"/>
      </rPr>
      <t xml:space="preserve">Suspendido por COVID-19 (3) - Rebeldía (01) - Situación médica del imputado (01) - Ofendido problemas de salud (01) - Por prioridad de personas detenidas (04) - Privado de libertad con problemas de salud (02) - </t>
    </r>
    <r>
      <rPr>
        <b/>
        <sz val="12"/>
        <color indexed="8"/>
        <rFont val="Arial"/>
        <family val="2"/>
      </rPr>
      <t xml:space="preserve">Total (12)
Grupo 6: </t>
    </r>
    <r>
      <rPr>
        <sz val="12"/>
        <color rgb="FF000000"/>
        <rFont val="Arial"/>
        <family val="2"/>
      </rPr>
      <t>Incapacidad del imputado (01)</t>
    </r>
    <r>
      <rPr>
        <b/>
        <sz val="12"/>
        <color rgb="FF000000"/>
        <rFont val="Arial"/>
        <family val="2"/>
      </rPr>
      <t xml:space="preserve"> -</t>
    </r>
    <r>
      <rPr>
        <b/>
        <sz val="12"/>
        <color indexed="8"/>
        <rFont val="Arial"/>
        <family val="2"/>
      </rPr>
      <t xml:space="preserve"> Total (01)
Grupo 8: </t>
    </r>
    <r>
      <rPr>
        <sz val="12"/>
        <color rgb="FF000000"/>
        <rFont val="Arial"/>
        <family val="2"/>
      </rPr>
      <t xml:space="preserve">Rebedía (02) - Por error en la trmaitación  (01) - </t>
    </r>
    <r>
      <rPr>
        <b/>
        <sz val="12"/>
        <color indexed="8"/>
        <rFont val="Arial"/>
        <family val="2"/>
      </rPr>
      <t xml:space="preserve">Total (03)
Unipersonal  Juez 4:  </t>
    </r>
    <r>
      <rPr>
        <sz val="12"/>
        <color rgb="FF000000"/>
        <rFont val="Arial"/>
        <family val="2"/>
      </rPr>
      <t xml:space="preserve">Rebeldías (06) - Solicitud de parte (02) </t>
    </r>
    <r>
      <rPr>
        <b/>
        <sz val="12"/>
        <color indexed="8"/>
        <rFont val="Arial"/>
        <family val="2"/>
      </rPr>
      <t xml:space="preserve">- Total (08)
Unipersonal  Juez 7: ----
Unipersonal  Juez 8: </t>
    </r>
    <r>
      <rPr>
        <sz val="12"/>
        <color rgb="FF000000"/>
        <rFont val="Arial"/>
        <family val="2"/>
      </rPr>
      <t xml:space="preserve">Rebelde (02) - Solicitud de las partes (02) - Incapacidad del defensor (01) - Fakta de prueba (02) - Enfermedad de la parte ofendida (01) - </t>
    </r>
    <r>
      <rPr>
        <b/>
        <sz val="12"/>
        <color indexed="8"/>
        <rFont val="Arial"/>
        <family val="2"/>
      </rPr>
      <t xml:space="preserve">Total (08)
Unipersonal  Juez 28: </t>
    </r>
    <r>
      <rPr>
        <sz val="12"/>
        <color rgb="FF000000"/>
        <rFont val="Arial"/>
        <family val="2"/>
      </rPr>
      <t>Prioridad persona detenida (01)</t>
    </r>
    <r>
      <rPr>
        <b/>
        <sz val="12"/>
        <color indexed="8"/>
        <rFont val="Arial"/>
        <family val="2"/>
      </rPr>
      <t xml:space="preserve"> </t>
    </r>
    <r>
      <rPr>
        <b/>
        <sz val="12"/>
        <color rgb="FF000000"/>
        <rFont val="Arial"/>
        <family val="2"/>
      </rPr>
      <t xml:space="preserve">- Total (01)
</t>
    </r>
    <r>
      <rPr>
        <b/>
        <sz val="12"/>
        <color indexed="8"/>
        <rFont val="Arial"/>
        <family val="2"/>
      </rPr>
      <t>Grupo apelaciones:  
Juez 15: ----
Juez 27: ---</t>
    </r>
  </si>
  <si>
    <r>
      <t xml:space="preserve">Observaciones: Mes de julio 2020 (Indicar en este espacio los motivos de suspensión de juicios):
Grupo 1: </t>
    </r>
    <r>
      <rPr>
        <sz val="12"/>
        <color rgb="FF000000"/>
        <rFont val="Arial"/>
        <family val="2"/>
      </rPr>
      <t xml:space="preserve">Rebeldía (01) - Suspendidos por COVID-19 (07) - Por incapacidad de la imputada (01) </t>
    </r>
    <r>
      <rPr>
        <b/>
        <sz val="12"/>
        <color rgb="FF000000"/>
        <rFont val="Arial"/>
        <family val="2"/>
      </rPr>
      <t>- Total (09)</t>
    </r>
    <r>
      <rPr>
        <b/>
        <sz val="12"/>
        <color indexed="8"/>
        <rFont val="Arial"/>
        <family val="2"/>
      </rPr>
      <t xml:space="preserve">
Grupo 2: </t>
    </r>
    <r>
      <rPr>
        <sz val="12"/>
        <color rgb="FF000000"/>
        <rFont val="Arial"/>
        <family val="2"/>
      </rPr>
      <t xml:space="preserve">Suspendidos por COVID-19 (13) - Faltó informe del artículo 97 (01) - Choque de debate con otro grupo (01) - Por orden sanitaria en Centro Penal no se traslado al imputado (02) </t>
    </r>
    <r>
      <rPr>
        <b/>
        <sz val="12"/>
        <color rgb="FF000000"/>
        <rFont val="Arial"/>
        <family val="2"/>
      </rPr>
      <t>- Total (17)</t>
    </r>
    <r>
      <rPr>
        <b/>
        <sz val="12"/>
        <color indexed="8"/>
        <rFont val="Arial"/>
        <family val="2"/>
      </rPr>
      <t xml:space="preserve">
Grupo 3: </t>
    </r>
    <r>
      <rPr>
        <b/>
        <u/>
        <sz val="12"/>
        <color rgb="FFFF0000"/>
        <rFont val="Arial"/>
        <family val="2"/>
      </rPr>
      <t>NO EXISTE - Disuelto para crear la integración unipersonal</t>
    </r>
    <r>
      <rPr>
        <b/>
        <sz val="12"/>
        <color indexed="8"/>
        <rFont val="Arial"/>
        <family val="2"/>
      </rPr>
      <t xml:space="preserve">
Grupo 4: El grupo 04 no cuenta con sentencias este mes por encontrarse en un debate complejo señalado hasta diciembre 2020.
Grupo 5: </t>
    </r>
    <r>
      <rPr>
        <sz val="12"/>
        <color rgb="FF000000"/>
        <rFont val="Arial"/>
        <family val="2"/>
      </rPr>
      <t xml:space="preserve">Rbeldía (01) - Suspendidos por COVID-19 (13) - Por orden sanitaria en el Centro Penal no se traslado al imputado (02) - Cambio de fecha por estar señalado en traslado de feriado (01) </t>
    </r>
    <r>
      <rPr>
        <b/>
        <sz val="12"/>
        <color rgb="FF000000"/>
        <rFont val="Arial"/>
        <family val="2"/>
      </rPr>
      <t>- Total (17)</t>
    </r>
    <r>
      <rPr>
        <b/>
        <sz val="12"/>
        <color indexed="8"/>
        <rFont val="Arial"/>
        <family val="2"/>
      </rPr>
      <t xml:space="preserve">
Grupo 6: </t>
    </r>
    <r>
      <rPr>
        <sz val="12"/>
        <color rgb="FF000000"/>
        <rFont val="Arial"/>
        <family val="2"/>
      </rPr>
      <t xml:space="preserve">Por incapacidad del imputado (01) - Por orden sanitaria en Centro Penal no se traslada al imputado (01) </t>
    </r>
    <r>
      <rPr>
        <b/>
        <sz val="12"/>
        <color rgb="FF000000"/>
        <rFont val="Arial"/>
        <family val="2"/>
      </rPr>
      <t>- Total (02)</t>
    </r>
    <r>
      <rPr>
        <b/>
        <sz val="12"/>
        <color indexed="8"/>
        <rFont val="Arial"/>
        <family val="2"/>
      </rPr>
      <t xml:space="preserve">
Grupo 8: </t>
    </r>
    <r>
      <rPr>
        <sz val="12"/>
        <color rgb="FF000000"/>
        <rFont val="Arial"/>
        <family val="2"/>
      </rPr>
      <t xml:space="preserve">Suspendidos por COVID-19 (07) - Por acumulación de causas (01) </t>
    </r>
    <r>
      <rPr>
        <b/>
        <sz val="12"/>
        <color rgb="FF000000"/>
        <rFont val="Arial"/>
        <family val="2"/>
      </rPr>
      <t>Total (08)</t>
    </r>
    <r>
      <rPr>
        <b/>
        <sz val="12"/>
        <color indexed="8"/>
        <rFont val="Arial"/>
        <family val="2"/>
      </rPr>
      <t xml:space="preserve">
Unipersonal  Juez 4: </t>
    </r>
    <r>
      <rPr>
        <sz val="12"/>
        <color rgb="FF000000"/>
        <rFont val="Arial"/>
        <family val="2"/>
      </rPr>
      <t xml:space="preserve">Suspendidos por COVID-19 (20) - Rebeldía (01) - Solicitud de cambio de señalamimiento (02) - Caso COVID-19 en Celdas (01) - Imputado preso por otra causa (01) </t>
    </r>
    <r>
      <rPr>
        <b/>
        <sz val="12"/>
        <color rgb="FF000000"/>
        <rFont val="Arial"/>
        <family val="2"/>
      </rPr>
      <t>- Total (25)</t>
    </r>
    <r>
      <rPr>
        <b/>
        <sz val="12"/>
        <color indexed="8"/>
        <rFont val="Arial"/>
        <family val="2"/>
      </rPr>
      <t xml:space="preserve">
Unipersonal  Juez 7: ---
Unipersonal  Juez 8: </t>
    </r>
    <r>
      <rPr>
        <sz val="12"/>
        <color rgb="FF000000"/>
        <rFont val="Arial"/>
        <family val="2"/>
      </rPr>
      <t xml:space="preserve">Suspendidos por COVID-19 (25) </t>
    </r>
    <r>
      <rPr>
        <b/>
        <sz val="12"/>
        <color rgb="FF000000"/>
        <rFont val="Arial"/>
        <family val="2"/>
      </rPr>
      <t>- Total (25)</t>
    </r>
    <r>
      <rPr>
        <b/>
        <sz val="12"/>
        <color indexed="8"/>
        <rFont val="Arial"/>
        <family val="2"/>
      </rPr>
      <t xml:space="preserve">
Unipersonal  Juez 28: </t>
    </r>
    <r>
      <rPr>
        <sz val="12"/>
        <color rgb="FF000000"/>
        <rFont val="Arial"/>
        <family val="2"/>
      </rPr>
      <t xml:space="preserve">Rebeldía (03) - Suspendidos por COVID-19 (11) </t>
    </r>
    <r>
      <rPr>
        <b/>
        <sz val="12"/>
        <color rgb="FF000000"/>
        <rFont val="Arial"/>
        <family val="2"/>
      </rPr>
      <t>- Total (13)</t>
    </r>
    <r>
      <rPr>
        <b/>
        <sz val="12"/>
        <color indexed="8"/>
        <rFont val="Arial"/>
        <family val="2"/>
      </rPr>
      <t xml:space="preserve">
Grupo apelaciones:
Juez 15: ---
Juez 27: </t>
    </r>
    <r>
      <rPr>
        <sz val="12"/>
        <color rgb="FF000000"/>
        <rFont val="Arial"/>
        <family val="2"/>
      </rPr>
      <t xml:space="preserve">Suspendidos por COVID-19 (07) </t>
    </r>
    <r>
      <rPr>
        <b/>
        <sz val="12"/>
        <color rgb="FF000000"/>
        <rFont val="Arial"/>
        <family val="2"/>
      </rPr>
      <t>- Total (07)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</si>
</sst>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C0A];[Red]\-#,##0.00\ [$€-C0A]"/>
    <numFmt numFmtId="165" formatCode="mm/yy"/>
    <numFmt numFmtId="166" formatCode="\ #,##0.00\ ;&quot; (&quot;#,##0.00\);\-00\ ;@\ "/>
  </numFmts>
  <fonts count="23">
    <font>
      <sz val="11"/>
      <color indexed="8"/>
      <name val="Calibri"/>
      <family val="2"/>
    </font>
    <font>
      <b/>
      <i/>
      <sz val="16"/>
      <color indexed="8"/>
      <name val="Calibri"/>
      <family val="2"/>
    </font>
    <font>
      <b/>
      <i/>
      <u/>
      <sz val="11"/>
      <color indexed="8"/>
      <name val="Calibri"/>
      <family val="2"/>
    </font>
    <font>
      <sz val="12"/>
      <color indexed="8"/>
      <name val="Arial"/>
      <family val="2"/>
    </font>
    <font>
      <b/>
      <sz val="22"/>
      <color indexed="9"/>
      <name val="Arial"/>
      <family val="2"/>
    </font>
    <font>
      <b/>
      <sz val="12"/>
      <color indexed="8"/>
      <name val="Arial"/>
      <family val="2"/>
    </font>
    <font>
      <b/>
      <sz val="10"/>
      <color indexed="8"/>
      <name val="Arial"/>
      <family val="2"/>
    </font>
    <font>
      <b/>
      <sz val="12"/>
      <name val="Arial"/>
      <family val="2"/>
    </font>
    <font>
      <sz val="12"/>
      <name val="Arial"/>
      <family val="2"/>
    </font>
    <font>
      <i/>
      <u/>
      <sz val="12"/>
      <color indexed="8"/>
      <name val="Arial"/>
      <family val="2"/>
    </font>
    <font>
      <b/>
      <sz val="14"/>
      <color indexed="8"/>
      <name val="Calibri"/>
      <family val="2"/>
    </font>
    <font>
      <sz val="12"/>
      <color indexed="8"/>
      <name val="Arial"/>
      <family val="2"/>
      <charset val="1"/>
    </font>
    <font>
      <b/>
      <i/>
      <u/>
      <sz val="12"/>
      <color indexed="8"/>
      <name val="Arial"/>
      <family val="2"/>
    </font>
    <font>
      <i/>
      <sz val="12"/>
      <color indexed="8"/>
      <name val="Arial"/>
      <family val="2"/>
    </font>
    <font>
      <sz val="11"/>
      <color indexed="8"/>
      <name val="Calibri"/>
      <family val="2"/>
    </font>
    <font>
      <sz val="12"/>
      <color theme="1"/>
      <name val="Arial"/>
      <family val="2"/>
    </font>
    <font>
      <b/>
      <sz val="12"/>
      <color rgb="FF000000"/>
      <name val="Arial"/>
      <family val="2"/>
    </font>
    <font>
      <u/>
      <sz val="12"/>
      <color rgb="FFFF0000"/>
      <name val="Arial"/>
      <family val="2"/>
    </font>
    <font>
      <b/>
      <u/>
      <sz val="12"/>
      <color rgb="FFFF0000"/>
      <name val="Arial"/>
      <family val="2"/>
    </font>
    <font>
      <b/>
      <u/>
      <sz val="12"/>
      <color rgb="FF000000"/>
      <name val="Arial"/>
      <family val="2"/>
    </font>
    <font>
      <sz val="12"/>
      <color rgb="FF000000"/>
      <name val="Arial"/>
      <family val="2"/>
    </font>
    <font>
      <b/>
      <i/>
      <sz val="12"/>
      <color rgb="FF000000"/>
      <name val="Arial"/>
      <family val="2"/>
    </font>
    <font>
      <b/>
      <i/>
      <u/>
      <sz val="12"/>
      <color rgb="FFFF0000"/>
      <name val="Arial"/>
      <family val="2"/>
    </font>
  </fonts>
  <fills count="25">
    <fill>
      <patternFill patternType="none"/>
    </fill>
    <fill>
      <patternFill patternType="gray125"/>
    </fill>
    <fill>
      <patternFill patternType="solid">
        <fgColor indexed="9"/>
        <bgColor indexed="26"/>
      </patternFill>
    </fill>
    <fill>
      <patternFill patternType="solid">
        <fgColor indexed="56"/>
        <bgColor indexed="62"/>
      </patternFill>
    </fill>
    <fill>
      <patternFill patternType="solid">
        <fgColor indexed="23"/>
        <bgColor indexed="55"/>
      </patternFill>
    </fill>
    <fill>
      <patternFill patternType="solid">
        <fgColor indexed="8"/>
        <bgColor indexed="58"/>
      </patternFill>
    </fill>
    <fill>
      <patternFill patternType="solid">
        <fgColor indexed="22"/>
        <bgColor indexed="31"/>
      </patternFill>
    </fill>
    <fill>
      <patternFill patternType="solid">
        <fgColor indexed="10"/>
        <bgColor indexed="60"/>
      </patternFill>
    </fill>
    <fill>
      <patternFill patternType="solid">
        <fgColor indexed="51"/>
        <bgColor indexed="13"/>
      </patternFill>
    </fill>
    <fill>
      <patternFill patternType="solid">
        <fgColor indexed="50"/>
        <bgColor indexed="51"/>
      </patternFill>
    </fill>
    <fill>
      <patternFill patternType="solid">
        <fgColor indexed="55"/>
        <bgColor indexed="23"/>
      </patternFill>
    </fill>
    <fill>
      <patternFill patternType="solid">
        <fgColor rgb="FFFFFF00"/>
        <bgColor indexed="13"/>
      </patternFill>
    </fill>
    <fill>
      <patternFill patternType="solid">
        <fgColor theme="0"/>
        <bgColor indexed="26"/>
      </patternFill>
    </fill>
    <fill>
      <patternFill patternType="solid">
        <fgColor theme="0"/>
        <bgColor indexed="60"/>
      </patternFill>
    </fill>
    <fill>
      <patternFill patternType="solid">
        <fgColor theme="0"/>
        <bgColor indexed="51"/>
      </patternFill>
    </fill>
    <fill>
      <patternFill patternType="solid">
        <fgColor theme="0"/>
        <bgColor indexed="13"/>
      </patternFill>
    </fill>
    <fill>
      <patternFill patternType="solid">
        <fgColor rgb="FF92D050"/>
        <bgColor indexed="51"/>
      </patternFill>
    </fill>
    <fill>
      <patternFill patternType="solid">
        <fgColor rgb="FFFF5050"/>
        <bgColor indexed="60"/>
      </patternFill>
    </fill>
    <fill>
      <patternFill patternType="solid">
        <fgColor theme="1"/>
        <bgColor indexed="60"/>
      </patternFill>
    </fill>
    <fill>
      <patternFill patternType="solid">
        <fgColor theme="1"/>
        <bgColor indexed="13"/>
      </patternFill>
    </fill>
    <fill>
      <patternFill patternType="solid">
        <fgColor theme="1"/>
        <bgColor indexed="51"/>
      </patternFill>
    </fill>
    <fill>
      <patternFill patternType="solid">
        <fgColor rgb="FF969696"/>
        <bgColor indexed="31"/>
      </patternFill>
    </fill>
    <fill>
      <patternFill patternType="solid">
        <fgColor theme="0"/>
        <bgColor indexed="64"/>
      </patternFill>
    </fill>
    <fill>
      <patternFill patternType="solid">
        <fgColor rgb="FFFF0000"/>
        <bgColor indexed="26"/>
      </patternFill>
    </fill>
    <fill>
      <patternFill patternType="solid">
        <fgColor rgb="FFFF0000"/>
        <bgColor indexed="64"/>
      </patternFill>
    </fill>
  </fills>
  <borders count="63">
    <border>
      <left/>
      <right/>
      <top/>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style="medium">
        <color indexed="8"/>
      </left>
      <right/>
      <top style="medium">
        <color indexed="8"/>
      </top>
      <bottom/>
      <diagonal/>
    </border>
    <border>
      <left/>
      <right/>
      <top style="medium">
        <color indexed="8"/>
      </top>
      <bottom style="thin">
        <color indexed="8"/>
      </bottom>
      <diagonal/>
    </border>
    <border>
      <left style="medium">
        <color indexed="8"/>
      </left>
      <right style="thin">
        <color indexed="8"/>
      </right>
      <top style="medium">
        <color indexed="8"/>
      </top>
      <bottom/>
      <diagonal/>
    </border>
    <border>
      <left/>
      <right/>
      <top style="thin">
        <color indexed="8"/>
      </top>
      <bottom/>
      <diagonal/>
    </border>
    <border>
      <left style="medium">
        <color indexed="8"/>
      </left>
      <right/>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style="thin">
        <color indexed="8"/>
      </left>
      <right/>
      <top style="medium">
        <color indexed="8"/>
      </top>
      <bottom style="medium">
        <color indexed="8"/>
      </bottom>
      <diagonal/>
    </border>
    <border>
      <left style="medium">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style="medium">
        <color indexed="8"/>
      </right>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8"/>
      </left>
      <right/>
      <top style="thin">
        <color indexed="8"/>
      </top>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style="medium">
        <color indexed="8"/>
      </top>
      <bottom/>
      <diagonal/>
    </border>
    <border>
      <left style="medium">
        <color indexed="8"/>
      </left>
      <right/>
      <top style="medium">
        <color indexed="8"/>
      </top>
      <bottom style="medium">
        <color indexed="8"/>
      </bottom>
      <diagonal/>
    </border>
    <border>
      <left style="medium">
        <color indexed="8"/>
      </left>
      <right/>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right style="thin">
        <color indexed="8"/>
      </right>
      <top/>
      <bottom style="medium">
        <color indexed="8"/>
      </bottom>
      <diagonal/>
    </border>
    <border>
      <left/>
      <right style="thin">
        <color indexed="8"/>
      </right>
      <top/>
      <bottom style="thin">
        <color indexed="8"/>
      </bottom>
      <diagonal/>
    </border>
    <border>
      <left style="medium">
        <color indexed="8"/>
      </left>
      <right style="thin">
        <color indexed="8"/>
      </right>
      <top/>
      <bottom/>
      <diagonal/>
    </border>
    <border>
      <left/>
      <right style="thin">
        <color indexed="8"/>
      </right>
      <top style="thin">
        <color indexed="8"/>
      </top>
      <bottom/>
      <diagonal/>
    </border>
    <border>
      <left style="medium">
        <color indexed="8"/>
      </left>
      <right style="medium">
        <color indexed="8"/>
      </right>
      <top/>
      <bottom style="medium">
        <color indexed="8"/>
      </bottom>
      <diagonal/>
    </border>
    <border>
      <left style="thin">
        <color indexed="8"/>
      </left>
      <right/>
      <top/>
      <bottom style="medium">
        <color indexed="8"/>
      </bottom>
      <diagonal/>
    </border>
    <border>
      <left/>
      <right/>
      <top style="medium">
        <color indexed="8"/>
      </top>
      <bottom style="medium">
        <color indexed="8"/>
      </bottom>
      <diagonal/>
    </border>
  </borders>
  <cellStyleXfs count="9">
    <xf numFmtId="0" fontId="0" fillId="0" borderId="0"/>
    <xf numFmtId="166" fontId="14" fillId="0" borderId="0" applyBorder="0" applyProtection="0"/>
    <xf numFmtId="9" fontId="14" fillId="0" borderId="0" applyBorder="0" applyProtection="0"/>
    <xf numFmtId="0" fontId="1" fillId="0" borderId="0" applyNumberFormat="0" applyBorder="0" applyProtection="0">
      <alignment horizontal="center"/>
    </xf>
    <xf numFmtId="0" fontId="1" fillId="0" borderId="0" applyNumberFormat="0" applyBorder="0" applyProtection="0">
      <alignment horizontal="center" textRotation="90"/>
    </xf>
    <xf numFmtId="0" fontId="14" fillId="0" borderId="0" applyNumberFormat="0" applyBorder="0" applyProtection="0"/>
    <xf numFmtId="9" fontId="14" fillId="0" borderId="0" applyBorder="0" applyProtection="0"/>
    <xf numFmtId="0" fontId="2" fillId="0" borderId="0" applyNumberFormat="0" applyBorder="0" applyProtection="0"/>
    <xf numFmtId="164" fontId="2" fillId="0" borderId="0" applyBorder="0" applyProtection="0"/>
  </cellStyleXfs>
  <cellXfs count="483">
    <xf numFmtId="0" fontId="0" fillId="0" borderId="0" xfId="0"/>
    <xf numFmtId="0" fontId="3" fillId="2" borderId="0" xfId="5" applyNumberFormat="1" applyFont="1" applyFill="1" applyBorder="1" applyAlignment="1" applyProtection="1">
      <protection locked="0"/>
    </xf>
    <xf numFmtId="0" fontId="3" fillId="2" borderId="0" xfId="5" applyNumberFormat="1" applyFont="1" applyFill="1" applyBorder="1" applyAlignment="1" applyProtection="1">
      <alignment horizontal="center"/>
      <protection locked="0"/>
    </xf>
    <xf numFmtId="0" fontId="3" fillId="0" borderId="0" xfId="5" applyNumberFormat="1" applyFont="1" applyFill="1" applyBorder="1" applyAlignment="1" applyProtection="1">
      <protection locked="0"/>
    </xf>
    <xf numFmtId="0" fontId="5" fillId="5" borderId="3" xfId="5" applyNumberFormat="1" applyFont="1" applyFill="1" applyBorder="1" applyAlignment="1" applyProtection="1">
      <alignment horizontal="center" vertical="center"/>
    </xf>
    <xf numFmtId="0" fontId="5" fillId="5" borderId="5" xfId="5" applyNumberFormat="1" applyFont="1" applyFill="1" applyBorder="1" applyAlignment="1" applyProtection="1">
      <alignment horizontal="center" vertical="center" wrapText="1"/>
    </xf>
    <xf numFmtId="0" fontId="5" fillId="5" borderId="0" xfId="5" applyNumberFormat="1" applyFont="1" applyFill="1" applyBorder="1" applyAlignment="1" applyProtection="1">
      <alignment horizontal="center" vertical="center"/>
    </xf>
    <xf numFmtId="0" fontId="6" fillId="4" borderId="6" xfId="5" applyNumberFormat="1" applyFont="1" applyFill="1" applyBorder="1" applyAlignment="1" applyProtection="1">
      <alignment horizontal="center" vertical="center"/>
    </xf>
    <xf numFmtId="0" fontId="6" fillId="4" borderId="4" xfId="5" applyNumberFormat="1" applyFont="1" applyFill="1" applyBorder="1" applyAlignment="1" applyProtection="1">
      <alignment horizontal="center" vertical="center"/>
    </xf>
    <xf numFmtId="0" fontId="5" fillId="5" borderId="7" xfId="5" applyNumberFormat="1" applyFont="1" applyFill="1" applyBorder="1" applyAlignment="1" applyProtection="1">
      <alignment horizontal="center" vertical="center"/>
    </xf>
    <xf numFmtId="165" fontId="6" fillId="4" borderId="6" xfId="5" applyNumberFormat="1" applyFont="1" applyFill="1" applyBorder="1" applyAlignment="1" applyProtection="1">
      <alignment horizontal="center" vertical="center" wrapText="1"/>
    </xf>
    <xf numFmtId="165" fontId="6" fillId="4" borderId="1" xfId="5" applyNumberFormat="1" applyFont="1" applyFill="1" applyBorder="1" applyAlignment="1" applyProtection="1">
      <alignment horizontal="center" vertical="center" wrapText="1"/>
    </xf>
    <xf numFmtId="49" fontId="6" fillId="4" borderId="6" xfId="5" applyNumberFormat="1" applyFont="1" applyFill="1" applyBorder="1" applyAlignment="1" applyProtection="1">
      <alignment horizontal="center" vertical="center" wrapText="1"/>
    </xf>
    <xf numFmtId="0" fontId="3" fillId="2" borderId="0" xfId="5" applyNumberFormat="1" applyFont="1" applyFill="1" applyBorder="1" applyAlignment="1" applyProtection="1">
      <alignment vertical="center"/>
      <protection locked="0"/>
    </xf>
    <xf numFmtId="0" fontId="5" fillId="6" borderId="8" xfId="5" applyNumberFormat="1" applyFont="1" applyFill="1" applyBorder="1" applyAlignment="1" applyProtection="1">
      <alignment horizontal="center" vertical="center"/>
    </xf>
    <xf numFmtId="0" fontId="5" fillId="6" borderId="2" xfId="5" applyNumberFormat="1" applyFont="1" applyFill="1" applyBorder="1" applyAlignment="1" applyProtection="1">
      <alignment horizontal="center" vertical="center" wrapText="1"/>
    </xf>
    <xf numFmtId="0" fontId="7" fillId="6" borderId="9" xfId="5" applyNumberFormat="1" applyFont="1" applyFill="1" applyBorder="1" applyAlignment="1" applyProtection="1">
      <alignment horizontal="center" vertical="center" wrapText="1"/>
    </xf>
    <xf numFmtId="0" fontId="8" fillId="6" borderId="10" xfId="5" applyNumberFormat="1" applyFont="1" applyFill="1" applyBorder="1" applyAlignment="1" applyProtection="1">
      <alignment horizontal="center" vertical="center" wrapText="1"/>
    </xf>
    <xf numFmtId="0" fontId="8" fillId="6" borderId="11" xfId="5" applyNumberFormat="1" applyFont="1" applyFill="1" applyBorder="1" applyAlignment="1" applyProtection="1">
      <alignment horizontal="center" vertical="center" wrapText="1"/>
    </xf>
    <xf numFmtId="0" fontId="8" fillId="5" borderId="12" xfId="5" applyNumberFormat="1" applyFont="1" applyFill="1" applyBorder="1" applyAlignment="1" applyProtection="1">
      <alignment horizontal="center" vertical="center" wrapText="1"/>
    </xf>
    <xf numFmtId="1" fontId="3" fillId="7" borderId="13" xfId="5" applyNumberFormat="1" applyFont="1" applyFill="1" applyBorder="1" applyAlignment="1" applyProtection="1">
      <alignment horizontal="center" vertical="center" wrapText="1"/>
      <protection locked="0"/>
    </xf>
    <xf numFmtId="1" fontId="3" fillId="8" borderId="14" xfId="5" applyNumberFormat="1" applyFont="1" applyFill="1" applyBorder="1" applyAlignment="1" applyProtection="1">
      <alignment horizontal="center" vertical="center" wrapText="1"/>
      <protection locked="0"/>
    </xf>
    <xf numFmtId="1" fontId="3" fillId="9" borderId="15" xfId="5" applyNumberFormat="1" applyFont="1" applyFill="1" applyBorder="1" applyAlignment="1" applyProtection="1">
      <alignment horizontal="center" vertical="center" wrapText="1"/>
      <protection locked="0"/>
    </xf>
    <xf numFmtId="0" fontId="3" fillId="2" borderId="10" xfId="5" applyNumberFormat="1" applyFont="1" applyFill="1" applyBorder="1" applyAlignment="1" applyProtection="1">
      <alignment horizontal="center" vertical="center" wrapText="1"/>
    </xf>
    <xf numFmtId="0" fontId="3" fillId="2" borderId="16" xfId="5" applyNumberFormat="1" applyFont="1" applyFill="1" applyBorder="1" applyAlignment="1" applyProtection="1">
      <alignment horizontal="center" vertical="center" wrapText="1"/>
    </xf>
    <xf numFmtId="0" fontId="3" fillId="2" borderId="13" xfId="5" applyNumberFormat="1" applyFont="1" applyFill="1" applyBorder="1" applyAlignment="1" applyProtection="1">
      <alignment horizontal="center" vertical="center" wrapText="1"/>
    </xf>
    <xf numFmtId="0" fontId="3" fillId="2" borderId="14" xfId="5" applyNumberFormat="1" applyFont="1" applyFill="1" applyBorder="1" applyAlignment="1" applyProtection="1">
      <alignment horizontal="center" vertical="center" wrapText="1"/>
    </xf>
    <xf numFmtId="0" fontId="3" fillId="2" borderId="17" xfId="5" applyNumberFormat="1" applyFont="1" applyFill="1" applyBorder="1" applyAlignment="1" applyProtection="1">
      <alignment horizontal="center" vertical="center" wrapText="1"/>
    </xf>
    <xf numFmtId="0" fontId="3" fillId="2" borderId="15" xfId="5" applyNumberFormat="1" applyFont="1" applyFill="1" applyBorder="1" applyAlignment="1" applyProtection="1">
      <alignment horizontal="center" vertical="center" wrapText="1"/>
    </xf>
    <xf numFmtId="0" fontId="5" fillId="6" borderId="18" xfId="5" applyNumberFormat="1" applyFont="1" applyFill="1" applyBorder="1" applyAlignment="1" applyProtection="1">
      <alignment horizontal="center" vertical="center" wrapText="1"/>
    </xf>
    <xf numFmtId="0" fontId="3" fillId="5" borderId="5" xfId="5" applyNumberFormat="1" applyFont="1" applyFill="1" applyBorder="1" applyAlignment="1" applyProtection="1">
      <alignment horizontal="center" vertical="center" wrapText="1"/>
    </xf>
    <xf numFmtId="0" fontId="3" fillId="2" borderId="19" xfId="5" applyNumberFormat="1" applyFont="1" applyFill="1" applyBorder="1" applyAlignment="1" applyProtection="1">
      <alignment horizontal="center" vertical="center" wrapText="1"/>
    </xf>
    <xf numFmtId="0" fontId="3" fillId="2" borderId="20" xfId="5" applyNumberFormat="1" applyFont="1" applyFill="1" applyBorder="1" applyAlignment="1" applyProtection="1">
      <alignment horizontal="center" vertical="center" wrapText="1"/>
    </xf>
    <xf numFmtId="0" fontId="7" fillId="6" borderId="10" xfId="5" applyNumberFormat="1" applyFont="1" applyFill="1" applyBorder="1" applyAlignment="1" applyProtection="1">
      <alignment horizontal="center" vertical="center" wrapText="1"/>
    </xf>
    <xf numFmtId="0" fontId="3" fillId="5" borderId="12" xfId="5" applyNumberFormat="1" applyFont="1" applyFill="1" applyBorder="1" applyAlignment="1" applyProtection="1">
      <alignment horizontal="center" vertical="center" wrapText="1"/>
    </xf>
    <xf numFmtId="0" fontId="7" fillId="6" borderId="21" xfId="5" applyNumberFormat="1" applyFont="1" applyFill="1" applyBorder="1" applyAlignment="1" applyProtection="1">
      <alignment horizontal="center" vertical="center" wrapText="1"/>
    </xf>
    <xf numFmtId="0" fontId="7" fillId="6" borderId="22" xfId="5" applyNumberFormat="1" applyFont="1" applyFill="1" applyBorder="1" applyAlignment="1" applyProtection="1">
      <alignment horizontal="center" vertical="center" wrapText="1"/>
    </xf>
    <xf numFmtId="0" fontId="8" fillId="6" borderId="22" xfId="5" applyNumberFormat="1" applyFont="1" applyFill="1" applyBorder="1" applyAlignment="1" applyProtection="1">
      <alignment horizontal="center" vertical="center" wrapText="1"/>
    </xf>
    <xf numFmtId="0" fontId="8" fillId="6" borderId="23" xfId="5" applyNumberFormat="1" applyFont="1" applyFill="1" applyBorder="1" applyAlignment="1" applyProtection="1">
      <alignment horizontal="center" vertical="center" wrapText="1"/>
    </xf>
    <xf numFmtId="0" fontId="7" fillId="6" borderId="13" xfId="5" applyNumberFormat="1" applyFont="1" applyFill="1" applyBorder="1" applyAlignment="1" applyProtection="1">
      <alignment horizontal="center" vertical="center" wrapText="1"/>
    </xf>
    <xf numFmtId="0" fontId="7" fillId="6" borderId="14" xfId="5" applyNumberFormat="1" applyFont="1" applyFill="1" applyBorder="1" applyAlignment="1" applyProtection="1">
      <alignment horizontal="center" vertical="center" wrapText="1"/>
    </xf>
    <xf numFmtId="0" fontId="8" fillId="6" borderId="14" xfId="5" applyNumberFormat="1" applyFont="1" applyFill="1" applyBorder="1" applyAlignment="1" applyProtection="1">
      <alignment horizontal="center" vertical="center" wrapText="1"/>
    </xf>
    <xf numFmtId="0" fontId="8" fillId="6" borderId="15" xfId="5" applyNumberFormat="1" applyFont="1" applyFill="1" applyBorder="1" applyAlignment="1" applyProtection="1">
      <alignment horizontal="center" vertical="center" wrapText="1"/>
    </xf>
    <xf numFmtId="1" fontId="3" fillId="5" borderId="13" xfId="5" applyNumberFormat="1" applyFont="1" applyFill="1" applyBorder="1" applyAlignment="1" applyProtection="1">
      <alignment horizontal="center" vertical="center" wrapText="1"/>
      <protection locked="0"/>
    </xf>
    <xf numFmtId="1" fontId="3" fillId="5" borderId="14" xfId="5" applyNumberFormat="1" applyFont="1" applyFill="1" applyBorder="1" applyAlignment="1" applyProtection="1">
      <alignment horizontal="center" vertical="center" wrapText="1"/>
      <protection locked="0"/>
    </xf>
    <xf numFmtId="1" fontId="3" fillId="5" borderId="15" xfId="5" applyNumberFormat="1" applyFont="1" applyFill="1" applyBorder="1" applyAlignment="1" applyProtection="1">
      <alignment horizontal="center" vertical="center" wrapText="1"/>
      <protection locked="0"/>
    </xf>
    <xf numFmtId="0" fontId="3" fillId="2" borderId="24" xfId="5" applyNumberFormat="1" applyFont="1" applyFill="1" applyBorder="1" applyAlignment="1" applyProtection="1">
      <alignment horizontal="center" vertical="center" wrapText="1"/>
    </xf>
    <xf numFmtId="0" fontId="3" fillId="2" borderId="25" xfId="5" applyNumberFormat="1" applyFont="1" applyFill="1" applyBorder="1" applyAlignment="1" applyProtection="1">
      <alignment horizontal="center" vertical="center" wrapText="1"/>
    </xf>
    <xf numFmtId="0" fontId="3" fillId="2" borderId="26" xfId="5" applyNumberFormat="1" applyFont="1" applyFill="1" applyBorder="1" applyAlignment="1" applyProtection="1">
      <alignment horizontal="center" vertical="center" wrapText="1"/>
    </xf>
    <xf numFmtId="0" fontId="3" fillId="2" borderId="27" xfId="5" applyNumberFormat="1" applyFont="1" applyFill="1" applyBorder="1" applyAlignment="1" applyProtection="1">
      <alignment horizontal="center" vertical="center" wrapText="1"/>
    </xf>
    <xf numFmtId="0" fontId="9" fillId="5" borderId="28" xfId="5" applyNumberFormat="1" applyFont="1" applyFill="1" applyBorder="1" applyAlignment="1" applyProtection="1">
      <alignment horizontal="center" vertical="center" wrapText="1"/>
    </xf>
    <xf numFmtId="0" fontId="3" fillId="5" borderId="28" xfId="5" applyNumberFormat="1" applyFont="1" applyFill="1" applyBorder="1" applyAlignment="1" applyProtection="1">
      <alignment horizontal="center" vertical="center" wrapText="1"/>
    </xf>
    <xf numFmtId="0" fontId="3" fillId="2" borderId="29" xfId="5" applyNumberFormat="1" applyFont="1" applyFill="1" applyBorder="1" applyAlignment="1" applyProtection="1">
      <alignment horizontal="center" vertical="center" wrapText="1"/>
    </xf>
    <xf numFmtId="0" fontId="3" fillId="2" borderId="30" xfId="5" applyNumberFormat="1" applyFont="1" applyFill="1" applyBorder="1" applyAlignment="1" applyProtection="1">
      <alignment horizontal="center" vertical="center" wrapText="1"/>
    </xf>
    <xf numFmtId="0" fontId="3" fillId="5" borderId="7" xfId="5" applyNumberFormat="1" applyFont="1" applyFill="1" applyBorder="1" applyAlignment="1" applyProtection="1">
      <alignment horizontal="center" vertical="center" wrapText="1"/>
    </xf>
    <xf numFmtId="0" fontId="5" fillId="6" borderId="31" xfId="5" applyNumberFormat="1" applyFont="1" applyFill="1" applyBorder="1" applyAlignment="1" applyProtection="1">
      <alignment horizontal="center" vertical="center" wrapText="1"/>
    </xf>
    <xf numFmtId="0" fontId="8" fillId="5" borderId="7" xfId="5" applyNumberFormat="1" applyFont="1" applyFill="1" applyBorder="1" applyAlignment="1" applyProtection="1">
      <alignment horizontal="center" vertical="center" wrapText="1"/>
    </xf>
    <xf numFmtId="9" fontId="3" fillId="5" borderId="13" xfId="2" applyFont="1" applyFill="1" applyBorder="1" applyAlignment="1" applyProtection="1">
      <alignment horizontal="center" vertical="center" wrapText="1"/>
      <protection locked="0"/>
    </xf>
    <xf numFmtId="9" fontId="3" fillId="5" borderId="14" xfId="2" applyFont="1" applyFill="1" applyBorder="1" applyAlignment="1" applyProtection="1">
      <alignment horizontal="center" vertical="center" wrapText="1"/>
      <protection locked="0"/>
    </xf>
    <xf numFmtId="9" fontId="3" fillId="5" borderId="15" xfId="2" applyFont="1" applyFill="1" applyBorder="1" applyAlignment="1" applyProtection="1">
      <alignment horizontal="center" vertical="center" wrapText="1"/>
      <protection locked="0"/>
    </xf>
    <xf numFmtId="0" fontId="5" fillId="6" borderId="32" xfId="5" applyNumberFormat="1" applyFont="1" applyFill="1" applyBorder="1" applyAlignment="1" applyProtection="1">
      <alignment horizontal="center" vertical="center" wrapText="1"/>
    </xf>
    <xf numFmtId="0" fontId="8" fillId="5" borderId="0" xfId="5" applyNumberFormat="1" applyFont="1" applyFill="1" applyBorder="1" applyAlignment="1" applyProtection="1">
      <alignment horizontal="center" vertical="center" wrapText="1"/>
    </xf>
    <xf numFmtId="9" fontId="3" fillId="8" borderId="14" xfId="2" applyFont="1" applyFill="1" applyBorder="1" applyAlignment="1" applyProtection="1">
      <alignment horizontal="center" vertical="center" wrapText="1"/>
      <protection locked="0"/>
    </xf>
    <xf numFmtId="9" fontId="3" fillId="9" borderId="15" xfId="2" applyFont="1" applyFill="1" applyBorder="1" applyAlignment="1" applyProtection="1">
      <alignment horizontal="center" vertical="center" wrapText="1"/>
      <protection locked="0"/>
    </xf>
    <xf numFmtId="0" fontId="3" fillId="5" borderId="33" xfId="5" applyNumberFormat="1" applyFont="1" applyFill="1" applyBorder="1" applyAlignment="1" applyProtection="1">
      <alignment horizontal="center" vertical="center" wrapText="1"/>
    </xf>
    <xf numFmtId="9" fontId="3" fillId="0" borderId="34" xfId="2" applyFont="1" applyBorder="1" applyProtection="1"/>
    <xf numFmtId="9" fontId="3" fillId="0" borderId="35" xfId="2" applyFont="1" applyBorder="1" applyProtection="1"/>
    <xf numFmtId="9" fontId="3" fillId="0" borderId="13" xfId="2" applyFont="1" applyBorder="1" applyAlignment="1" applyProtection="1">
      <alignment horizontal="center" vertical="center"/>
    </xf>
    <xf numFmtId="9" fontId="3" fillId="0" borderId="14" xfId="2" applyFont="1" applyBorder="1" applyAlignment="1" applyProtection="1">
      <alignment horizontal="center" vertical="center"/>
    </xf>
    <xf numFmtId="0" fontId="3" fillId="0" borderId="14" xfId="2" applyNumberFormat="1" applyFont="1" applyBorder="1" applyAlignment="1" applyProtection="1">
      <alignment horizontal="center" vertical="center"/>
    </xf>
    <xf numFmtId="9" fontId="3" fillId="0" borderId="15" xfId="2" applyFont="1" applyBorder="1" applyAlignment="1" applyProtection="1">
      <alignment horizontal="center" vertical="center"/>
    </xf>
    <xf numFmtId="0" fontId="5" fillId="10" borderId="2" xfId="5" applyNumberFormat="1" applyFont="1" applyFill="1" applyBorder="1" applyAlignment="1" applyProtection="1">
      <alignment horizontal="center" vertical="center" wrapText="1"/>
    </xf>
    <xf numFmtId="0" fontId="8" fillId="10" borderId="39" xfId="5" applyNumberFormat="1" applyFont="1" applyFill="1" applyBorder="1" applyAlignment="1" applyProtection="1">
      <alignment horizontal="center" vertical="center" wrapText="1"/>
    </xf>
    <xf numFmtId="0" fontId="8" fillId="5" borderId="40" xfId="5" applyNumberFormat="1" applyFont="1" applyFill="1" applyBorder="1" applyAlignment="1" applyProtection="1">
      <alignment horizontal="center" vertical="center" wrapText="1"/>
    </xf>
    <xf numFmtId="1" fontId="3" fillId="7" borderId="41" xfId="5" applyNumberFormat="1" applyFont="1" applyFill="1" applyBorder="1" applyAlignment="1" applyProtection="1">
      <alignment horizontal="center" vertical="center" wrapText="1"/>
      <protection locked="0"/>
    </xf>
    <xf numFmtId="1" fontId="3" fillId="8" borderId="10" xfId="5" applyNumberFormat="1" applyFont="1" applyFill="1" applyBorder="1" applyAlignment="1" applyProtection="1">
      <alignment horizontal="center" vertical="center" wrapText="1"/>
      <protection locked="0"/>
    </xf>
    <xf numFmtId="1" fontId="3" fillId="9" borderId="11" xfId="5" applyNumberFormat="1" applyFont="1" applyFill="1" applyBorder="1" applyAlignment="1" applyProtection="1">
      <alignment horizontal="center" vertical="center" wrapText="1"/>
      <protection locked="0"/>
    </xf>
    <xf numFmtId="0" fontId="3" fillId="5" borderId="9" xfId="5" applyNumberFormat="1" applyFont="1" applyFill="1" applyBorder="1" applyAlignment="1" applyProtection="1">
      <alignment horizontal="center" vertical="center" wrapText="1"/>
    </xf>
    <xf numFmtId="0" fontId="3" fillId="0" borderId="39" xfId="5" applyNumberFormat="1" applyFont="1" applyFill="1" applyBorder="1" applyAlignment="1" applyProtection="1">
      <alignment horizontal="center" vertical="center" wrapText="1"/>
    </xf>
    <xf numFmtId="0" fontId="3" fillId="2" borderId="40" xfId="5" applyNumberFormat="1" applyFont="1" applyFill="1" applyBorder="1" applyAlignment="1" applyProtection="1">
      <alignment horizontal="center" vertical="center" wrapText="1"/>
    </xf>
    <xf numFmtId="0" fontId="3" fillId="2" borderId="39" xfId="5" applyNumberFormat="1" applyFont="1" applyFill="1" applyBorder="1" applyAlignment="1" applyProtection="1">
      <alignment horizontal="center" vertical="center" wrapText="1"/>
    </xf>
    <xf numFmtId="0" fontId="3" fillId="2" borderId="42" xfId="5" applyNumberFormat="1" applyFont="1" applyFill="1" applyBorder="1" applyAlignment="1" applyProtection="1">
      <alignment horizontal="center" vertical="center" wrapText="1"/>
    </xf>
    <xf numFmtId="0" fontId="8" fillId="10" borderId="19" xfId="5" applyNumberFormat="1" applyFont="1" applyFill="1" applyBorder="1" applyAlignment="1" applyProtection="1">
      <alignment horizontal="center" vertical="center" wrapText="1"/>
    </xf>
    <xf numFmtId="1" fontId="3" fillId="7" borderId="43" xfId="5" applyNumberFormat="1" applyFont="1" applyFill="1" applyBorder="1" applyAlignment="1" applyProtection="1">
      <alignment horizontal="center" vertical="center" wrapText="1"/>
      <protection locked="0"/>
    </xf>
    <xf numFmtId="1" fontId="3" fillId="8" borderId="19" xfId="5" applyNumberFormat="1" applyFont="1" applyFill="1" applyBorder="1" applyAlignment="1" applyProtection="1">
      <alignment horizontal="center" vertical="center" wrapText="1"/>
      <protection locked="0"/>
    </xf>
    <xf numFmtId="1" fontId="3" fillId="9" borderId="42" xfId="5" applyNumberFormat="1" applyFont="1" applyFill="1" applyBorder="1" applyAlignment="1" applyProtection="1">
      <alignment horizontal="center" vertical="center" wrapText="1"/>
      <protection locked="0"/>
    </xf>
    <xf numFmtId="0" fontId="3" fillId="5" borderId="44" xfId="5" applyNumberFormat="1" applyFont="1" applyFill="1" applyBorder="1" applyAlignment="1" applyProtection="1">
      <alignment horizontal="center" vertical="center" wrapText="1"/>
    </xf>
    <xf numFmtId="0" fontId="3" fillId="0" borderId="19" xfId="5" applyNumberFormat="1" applyFont="1" applyFill="1" applyBorder="1" applyAlignment="1" applyProtection="1">
      <alignment horizontal="center" vertical="center" wrapText="1"/>
    </xf>
    <xf numFmtId="0" fontId="3" fillId="2" borderId="45" xfId="5" applyNumberFormat="1" applyFont="1" applyFill="1" applyBorder="1" applyAlignment="1" applyProtection="1">
      <alignment horizontal="center" vertical="center" wrapText="1"/>
    </xf>
    <xf numFmtId="0" fontId="8" fillId="10" borderId="34" xfId="5" applyNumberFormat="1" applyFont="1" applyFill="1" applyBorder="1" applyAlignment="1" applyProtection="1">
      <alignment horizontal="center" vertical="center" wrapText="1"/>
    </xf>
    <xf numFmtId="0" fontId="8" fillId="5" borderId="26" xfId="5" applyNumberFormat="1" applyFont="1" applyFill="1" applyBorder="1" applyAlignment="1" applyProtection="1">
      <alignment horizontal="center" vertical="center" wrapText="1"/>
    </xf>
    <xf numFmtId="1" fontId="3" fillId="7" borderId="37" xfId="5" applyNumberFormat="1" applyFont="1" applyFill="1" applyBorder="1" applyAlignment="1" applyProtection="1">
      <alignment horizontal="center" vertical="center" wrapText="1"/>
      <protection locked="0"/>
    </xf>
    <xf numFmtId="1" fontId="3" fillId="8" borderId="34" xfId="5" applyNumberFormat="1" applyFont="1" applyFill="1" applyBorder="1" applyAlignment="1" applyProtection="1">
      <alignment horizontal="center" vertical="center" wrapText="1"/>
      <protection locked="0"/>
    </xf>
    <xf numFmtId="1" fontId="3" fillId="9" borderId="46" xfId="5" applyNumberFormat="1" applyFont="1" applyFill="1" applyBorder="1" applyAlignment="1" applyProtection="1">
      <alignment horizontal="center" vertical="center" wrapText="1"/>
      <protection locked="0"/>
    </xf>
    <xf numFmtId="0" fontId="3" fillId="2" borderId="34" xfId="5" applyNumberFormat="1" applyFont="1" applyFill="1" applyBorder="1" applyAlignment="1" applyProtection="1">
      <alignment horizontal="center" vertical="center" wrapText="1"/>
    </xf>
    <xf numFmtId="0" fontId="3" fillId="0" borderId="34" xfId="5" applyNumberFormat="1" applyFont="1" applyFill="1" applyBorder="1" applyAlignment="1" applyProtection="1">
      <alignment horizontal="center" vertical="center" wrapText="1"/>
    </xf>
    <xf numFmtId="0" fontId="3" fillId="2" borderId="35" xfId="5" applyNumberFormat="1" applyFont="1" applyFill="1" applyBorder="1" applyAlignment="1" applyProtection="1">
      <alignment horizontal="center" vertical="center" wrapText="1"/>
    </xf>
    <xf numFmtId="0" fontId="3" fillId="2" borderId="47" xfId="5" applyNumberFormat="1" applyFont="1" applyFill="1" applyBorder="1" applyAlignment="1" applyProtection="1">
      <alignment horizontal="center" vertical="center" wrapText="1"/>
    </xf>
    <xf numFmtId="0" fontId="7" fillId="10" borderId="13" xfId="5" applyNumberFormat="1" applyFont="1" applyFill="1" applyBorder="1" applyAlignment="1" applyProtection="1">
      <alignment horizontal="center" vertical="center" wrapText="1"/>
    </xf>
    <xf numFmtId="0" fontId="8" fillId="10" borderId="48" xfId="5" applyNumberFormat="1" applyFont="1" applyFill="1" applyBorder="1" applyAlignment="1" applyProtection="1">
      <alignment horizontal="center" vertical="center" wrapText="1"/>
    </xf>
    <xf numFmtId="0" fontId="8" fillId="10" borderId="14" xfId="5" applyNumberFormat="1" applyFont="1" applyFill="1" applyBorder="1" applyAlignment="1" applyProtection="1">
      <alignment horizontal="center" vertical="center" wrapText="1"/>
    </xf>
    <xf numFmtId="0" fontId="8" fillId="5" borderId="25" xfId="5" applyNumberFormat="1" applyFont="1" applyFill="1" applyBorder="1" applyAlignment="1" applyProtection="1">
      <alignment horizontal="center" vertical="center" wrapText="1"/>
    </xf>
    <xf numFmtId="1" fontId="3" fillId="7" borderId="25" xfId="5" applyNumberFormat="1" applyFont="1" applyFill="1" applyBorder="1" applyAlignment="1" applyProtection="1">
      <alignment horizontal="center" vertical="center" wrapText="1"/>
      <protection locked="0"/>
    </xf>
    <xf numFmtId="1" fontId="3" fillId="8" borderId="25" xfId="5" applyNumberFormat="1" applyFont="1" applyFill="1" applyBorder="1" applyAlignment="1" applyProtection="1">
      <alignment horizontal="center" vertical="center" wrapText="1"/>
      <protection locked="0"/>
    </xf>
    <xf numFmtId="1" fontId="3" fillId="9" borderId="25" xfId="5" applyNumberFormat="1" applyFont="1" applyFill="1" applyBorder="1" applyAlignment="1" applyProtection="1">
      <alignment horizontal="center" vertical="center" wrapText="1"/>
      <protection locked="0"/>
    </xf>
    <xf numFmtId="0" fontId="3" fillId="5" borderId="14" xfId="5" applyNumberFormat="1" applyFont="1" applyFill="1" applyBorder="1" applyAlignment="1" applyProtection="1">
      <alignment horizontal="center" vertical="center" wrapText="1"/>
    </xf>
    <xf numFmtId="0" fontId="8" fillId="10" borderId="10" xfId="5" applyNumberFormat="1" applyFont="1" applyFill="1" applyBorder="1" applyAlignment="1" applyProtection="1">
      <alignment horizontal="center" vertical="center" wrapText="1"/>
      <protection locked="0"/>
    </xf>
    <xf numFmtId="0" fontId="8" fillId="5" borderId="16" xfId="5" applyNumberFormat="1" applyFont="1" applyFill="1" applyBorder="1" applyAlignment="1" applyProtection="1">
      <alignment horizontal="center" vertical="center" wrapText="1"/>
      <protection locked="0"/>
    </xf>
    <xf numFmtId="9" fontId="3" fillId="9" borderId="11" xfId="2" applyFont="1" applyFill="1" applyBorder="1" applyAlignment="1" applyProtection="1">
      <alignment horizontal="center" vertical="center" wrapText="1"/>
      <protection locked="0"/>
    </xf>
    <xf numFmtId="0" fontId="3" fillId="2" borderId="11" xfId="5" applyNumberFormat="1" applyFont="1" applyFill="1" applyBorder="1" applyAlignment="1" applyProtection="1">
      <alignment horizontal="center" vertical="center" wrapText="1"/>
    </xf>
    <xf numFmtId="0" fontId="8" fillId="10" borderId="19" xfId="5" applyNumberFormat="1" applyFont="1" applyFill="1" applyBorder="1" applyAlignment="1" applyProtection="1">
      <alignment horizontal="center" vertical="center" wrapText="1"/>
      <protection locked="0"/>
    </xf>
    <xf numFmtId="0" fontId="8" fillId="5" borderId="40" xfId="5" applyNumberFormat="1" applyFont="1" applyFill="1" applyBorder="1" applyAlignment="1" applyProtection="1">
      <alignment horizontal="center" vertical="center" wrapText="1"/>
      <protection locked="0"/>
    </xf>
    <xf numFmtId="1" fontId="3" fillId="7" borderId="49" xfId="5" applyNumberFormat="1" applyFont="1" applyFill="1" applyBorder="1" applyAlignment="1" applyProtection="1">
      <alignment horizontal="center" vertical="center" wrapText="1"/>
      <protection locked="0"/>
    </xf>
    <xf numFmtId="9" fontId="3" fillId="9" borderId="45" xfId="2" applyFont="1" applyFill="1" applyBorder="1" applyAlignment="1" applyProtection="1">
      <alignment horizontal="center" vertical="center" wrapText="1"/>
      <protection locked="0"/>
    </xf>
    <xf numFmtId="0" fontId="8" fillId="10" borderId="34" xfId="5" applyNumberFormat="1" applyFont="1" applyFill="1" applyBorder="1" applyAlignment="1" applyProtection="1">
      <alignment horizontal="center" vertical="center" wrapText="1"/>
      <protection locked="0"/>
    </xf>
    <xf numFmtId="0" fontId="8" fillId="5" borderId="26" xfId="5" applyNumberFormat="1" applyFont="1" applyFill="1" applyBorder="1" applyAlignment="1" applyProtection="1">
      <alignment horizontal="center" vertical="center" wrapText="1"/>
      <protection locked="0"/>
    </xf>
    <xf numFmtId="1" fontId="3" fillId="7" borderId="50" xfId="5" applyNumberFormat="1" applyFont="1" applyFill="1" applyBorder="1" applyAlignment="1" applyProtection="1">
      <alignment horizontal="center" vertical="center" wrapText="1"/>
      <protection locked="0"/>
    </xf>
    <xf numFmtId="9" fontId="3" fillId="9" borderId="47" xfId="2" applyFont="1" applyFill="1" applyBorder="1" applyAlignment="1" applyProtection="1">
      <alignment horizontal="center" vertical="center" wrapText="1"/>
      <protection locked="0"/>
    </xf>
    <xf numFmtId="0" fontId="5" fillId="10" borderId="1" xfId="5" applyNumberFormat="1" applyFont="1" applyFill="1" applyBorder="1" applyAlignment="1" applyProtection="1">
      <alignment horizontal="center" vertical="center" wrapText="1"/>
    </xf>
    <xf numFmtId="0" fontId="7" fillId="10" borderId="6" xfId="5" applyNumberFormat="1" applyFont="1" applyFill="1" applyBorder="1" applyAlignment="1" applyProtection="1">
      <alignment horizontal="center" vertical="center" wrapText="1"/>
    </xf>
    <xf numFmtId="0" fontId="8" fillId="10" borderId="21" xfId="5" applyNumberFormat="1" applyFont="1" applyFill="1" applyBorder="1" applyAlignment="1" applyProtection="1">
      <alignment horizontal="center" vertical="center" wrapText="1"/>
    </xf>
    <xf numFmtId="0" fontId="8" fillId="10" borderId="22" xfId="5" applyNumberFormat="1" applyFont="1" applyFill="1" applyBorder="1" applyAlignment="1" applyProtection="1">
      <alignment horizontal="center" vertical="center" wrapText="1"/>
    </xf>
    <xf numFmtId="0" fontId="8" fillId="5" borderId="22" xfId="5" applyNumberFormat="1" applyFont="1" applyFill="1" applyBorder="1" applyAlignment="1" applyProtection="1">
      <alignment horizontal="center" vertical="center" wrapText="1"/>
    </xf>
    <xf numFmtId="9" fontId="3" fillId="9" borderId="25" xfId="2" applyFont="1" applyFill="1" applyBorder="1" applyAlignment="1" applyProtection="1">
      <alignment horizontal="center" vertical="center" wrapText="1"/>
      <protection locked="0"/>
    </xf>
    <xf numFmtId="0" fontId="3" fillId="5" borderId="22" xfId="5" applyNumberFormat="1" applyFont="1" applyFill="1" applyBorder="1" applyAlignment="1" applyProtection="1">
      <alignment horizontal="center" vertical="center" wrapText="1"/>
    </xf>
    <xf numFmtId="0" fontId="3" fillId="2" borderId="22" xfId="5" applyNumberFormat="1" applyFont="1" applyFill="1" applyBorder="1" applyAlignment="1" applyProtection="1">
      <alignment horizontal="center" vertical="center" wrapText="1"/>
    </xf>
    <xf numFmtId="0" fontId="3" fillId="2" borderId="51" xfId="5" applyNumberFormat="1" applyFont="1" applyFill="1" applyBorder="1" applyAlignment="1" applyProtection="1">
      <alignment horizontal="center" vertical="center" wrapText="1"/>
    </xf>
    <xf numFmtId="0" fontId="3" fillId="2" borderId="23" xfId="5" applyNumberFormat="1" applyFont="1" applyFill="1" applyBorder="1" applyAlignment="1" applyProtection="1">
      <alignment horizontal="center" vertical="center" wrapText="1"/>
    </xf>
    <xf numFmtId="0" fontId="8" fillId="6" borderId="14" xfId="5" applyNumberFormat="1" applyFont="1" applyFill="1" applyBorder="1" applyAlignment="1" applyProtection="1">
      <alignment horizontal="center" vertical="center" wrapText="1"/>
      <protection locked="0"/>
    </xf>
    <xf numFmtId="0" fontId="8" fillId="6" borderId="11" xfId="5" applyNumberFormat="1" applyFont="1" applyFill="1" applyBorder="1" applyAlignment="1" applyProtection="1">
      <alignment horizontal="center" vertical="center" wrapText="1"/>
      <protection locked="0"/>
    </xf>
    <xf numFmtId="0" fontId="8" fillId="5" borderId="5" xfId="5" applyNumberFormat="1" applyFont="1" applyFill="1" applyBorder="1" applyAlignment="1" applyProtection="1">
      <alignment horizontal="center" vertical="center" wrapText="1"/>
      <protection locked="0"/>
    </xf>
    <xf numFmtId="0" fontId="3" fillId="5" borderId="9" xfId="5" applyNumberFormat="1" applyFont="1" applyFill="1" applyBorder="1" applyAlignment="1" applyProtection="1">
      <alignment horizontal="center" vertical="center" wrapText="1"/>
      <protection locked="0"/>
    </xf>
    <xf numFmtId="0" fontId="3" fillId="2" borderId="10" xfId="5" applyNumberFormat="1" applyFont="1" applyFill="1" applyBorder="1" applyAlignment="1" applyProtection="1">
      <alignment horizontal="center" vertical="center" wrapText="1"/>
      <protection locked="0"/>
    </xf>
    <xf numFmtId="0" fontId="3" fillId="2" borderId="16" xfId="5" applyNumberFormat="1" applyFont="1" applyFill="1" applyBorder="1" applyAlignment="1" applyProtection="1">
      <alignment horizontal="center" vertical="center" wrapText="1"/>
      <protection locked="0"/>
    </xf>
    <xf numFmtId="0" fontId="3" fillId="2" borderId="11" xfId="5" applyNumberFormat="1" applyFont="1" applyFill="1" applyBorder="1" applyAlignment="1" applyProtection="1">
      <alignment horizontal="center" vertical="center" wrapText="1"/>
      <protection locked="0"/>
    </xf>
    <xf numFmtId="0" fontId="8" fillId="6" borderId="45" xfId="5" applyNumberFormat="1" applyFont="1" applyFill="1" applyBorder="1" applyAlignment="1" applyProtection="1">
      <alignment horizontal="center" vertical="center" wrapText="1"/>
      <protection locked="0"/>
    </xf>
    <xf numFmtId="0" fontId="8" fillId="5" borderId="12" xfId="5" applyNumberFormat="1" applyFont="1" applyFill="1" applyBorder="1" applyAlignment="1" applyProtection="1">
      <alignment horizontal="center" vertical="center" wrapText="1"/>
      <protection locked="0"/>
    </xf>
    <xf numFmtId="0" fontId="3" fillId="5" borderId="44" xfId="5" applyNumberFormat="1" applyFont="1" applyFill="1" applyBorder="1" applyAlignment="1" applyProtection="1">
      <alignment horizontal="center" vertical="center" wrapText="1"/>
      <protection locked="0"/>
    </xf>
    <xf numFmtId="0" fontId="3" fillId="2" borderId="19" xfId="5" applyNumberFormat="1" applyFont="1" applyFill="1" applyBorder="1" applyAlignment="1" applyProtection="1">
      <alignment horizontal="center" vertical="center" wrapText="1"/>
      <protection locked="0"/>
    </xf>
    <xf numFmtId="0" fontId="3" fillId="2" borderId="20" xfId="5" applyNumberFormat="1" applyFont="1" applyFill="1" applyBorder="1" applyAlignment="1" applyProtection="1">
      <alignment horizontal="center" vertical="center" wrapText="1"/>
      <protection locked="0"/>
    </xf>
    <xf numFmtId="0" fontId="3" fillId="2" borderId="45" xfId="5" applyNumberFormat="1" applyFont="1" applyFill="1" applyBorder="1" applyAlignment="1" applyProtection="1">
      <alignment horizontal="center" vertical="center" wrapText="1"/>
      <protection locked="0"/>
    </xf>
    <xf numFmtId="0" fontId="8" fillId="6" borderId="19" xfId="5" applyNumberFormat="1" applyFont="1" applyFill="1" applyBorder="1" applyAlignment="1" applyProtection="1">
      <alignment horizontal="center" vertical="center" wrapText="1"/>
      <protection locked="0"/>
    </xf>
    <xf numFmtId="0" fontId="11" fillId="0" borderId="0" xfId="0" applyFont="1" applyAlignment="1">
      <alignment horizontal="center"/>
    </xf>
    <xf numFmtId="0" fontId="8" fillId="6" borderId="34" xfId="5" applyNumberFormat="1" applyFont="1" applyFill="1" applyBorder="1" applyAlignment="1" applyProtection="1">
      <alignment horizontal="center" vertical="center" wrapText="1"/>
      <protection locked="0"/>
    </xf>
    <xf numFmtId="0" fontId="8" fillId="5" borderId="0" xfId="5" applyNumberFormat="1" applyFont="1" applyFill="1" applyBorder="1" applyAlignment="1" applyProtection="1">
      <alignment horizontal="center" vertical="center" wrapText="1"/>
      <protection locked="0"/>
    </xf>
    <xf numFmtId="0" fontId="3" fillId="5" borderId="33" xfId="5" applyNumberFormat="1" applyFont="1" applyFill="1" applyBorder="1" applyAlignment="1" applyProtection="1">
      <alignment horizontal="center" vertical="center" wrapText="1"/>
      <protection locked="0"/>
    </xf>
    <xf numFmtId="0" fontId="3" fillId="2" borderId="34" xfId="5" applyNumberFormat="1" applyFont="1" applyFill="1" applyBorder="1" applyAlignment="1" applyProtection="1">
      <alignment horizontal="center" vertical="center" wrapText="1"/>
      <protection locked="0"/>
    </xf>
    <xf numFmtId="0" fontId="3" fillId="2" borderId="35" xfId="5" applyNumberFormat="1" applyFont="1" applyFill="1" applyBorder="1" applyAlignment="1" applyProtection="1">
      <alignment horizontal="center" vertical="center" wrapText="1"/>
      <protection locked="0"/>
    </xf>
    <xf numFmtId="0" fontId="3" fillId="2" borderId="47" xfId="5" applyNumberFormat="1" applyFont="1" applyFill="1" applyBorder="1" applyAlignment="1" applyProtection="1">
      <alignment horizontal="center" vertical="center" wrapText="1"/>
      <protection locked="0"/>
    </xf>
    <xf numFmtId="0" fontId="5" fillId="6" borderId="53" xfId="5" applyNumberFormat="1" applyFont="1" applyFill="1" applyBorder="1" applyAlignment="1" applyProtection="1">
      <alignment horizontal="center" vertical="center" wrapText="1"/>
      <protection locked="0"/>
    </xf>
    <xf numFmtId="0" fontId="7" fillId="6" borderId="25" xfId="5" applyNumberFormat="1" applyFont="1" applyFill="1" applyBorder="1" applyAlignment="1" applyProtection="1">
      <alignment horizontal="center" vertical="center" wrapText="1"/>
      <protection locked="0"/>
    </xf>
    <xf numFmtId="0" fontId="8" fillId="5" borderId="10" xfId="5" applyNumberFormat="1" applyFont="1" applyFill="1" applyBorder="1" applyAlignment="1" applyProtection="1">
      <alignment horizontal="center" vertical="center" wrapText="1"/>
      <protection locked="0"/>
    </xf>
    <xf numFmtId="1" fontId="3" fillId="5" borderId="39" xfId="5" applyNumberFormat="1" applyFont="1" applyFill="1" applyBorder="1" applyAlignment="1" applyProtection="1">
      <alignment horizontal="center" vertical="center" wrapText="1"/>
      <protection locked="0"/>
    </xf>
    <xf numFmtId="0" fontId="5" fillId="5" borderId="10" xfId="5" applyNumberFormat="1" applyFont="1" applyFill="1" applyBorder="1" applyAlignment="1" applyProtection="1">
      <alignment horizontal="center" vertical="center"/>
    </xf>
    <xf numFmtId="1" fontId="3" fillId="0" borderId="10" xfId="1" applyNumberFormat="1" applyFont="1" applyBorder="1" applyAlignment="1" applyProtection="1">
      <alignment horizontal="center" vertical="center"/>
      <protection locked="0"/>
    </xf>
    <xf numFmtId="1" fontId="3" fillId="0" borderId="10" xfId="1" applyNumberFormat="1" applyFont="1" applyBorder="1" applyAlignment="1" applyProtection="1">
      <alignment horizontal="center" vertical="center"/>
    </xf>
    <xf numFmtId="1" fontId="3" fillId="0" borderId="16" xfId="1" applyNumberFormat="1" applyFont="1" applyBorder="1" applyAlignment="1" applyProtection="1">
      <alignment horizontal="center" vertical="center"/>
      <protection locked="0"/>
    </xf>
    <xf numFmtId="0" fontId="3" fillId="0" borderId="10" xfId="1" applyNumberFormat="1" applyFont="1" applyBorder="1" applyAlignment="1" applyProtection="1">
      <alignment horizontal="center" vertical="center"/>
      <protection locked="0"/>
    </xf>
    <xf numFmtId="1" fontId="3" fillId="0" borderId="11" xfId="1" applyNumberFormat="1" applyFont="1" applyBorder="1" applyAlignment="1" applyProtection="1">
      <alignment horizontal="center" vertical="center"/>
      <protection locked="0"/>
    </xf>
    <xf numFmtId="0" fontId="8" fillId="5" borderId="39" xfId="5" applyNumberFormat="1" applyFont="1" applyFill="1" applyBorder="1" applyAlignment="1" applyProtection="1">
      <alignment horizontal="center" vertical="center" wrapText="1"/>
      <protection locked="0"/>
    </xf>
    <xf numFmtId="1" fontId="3" fillId="5" borderId="10" xfId="5" applyNumberFormat="1" applyFont="1" applyFill="1" applyBorder="1" applyAlignment="1" applyProtection="1">
      <alignment horizontal="center" vertical="center" wrapText="1"/>
      <protection locked="0"/>
    </xf>
    <xf numFmtId="1" fontId="3" fillId="5" borderId="19" xfId="5" applyNumberFormat="1" applyFont="1" applyFill="1" applyBorder="1" applyAlignment="1" applyProtection="1">
      <alignment horizontal="center" vertical="center" wrapText="1"/>
      <protection locked="0"/>
    </xf>
    <xf numFmtId="0" fontId="5" fillId="5" borderId="19" xfId="5" applyNumberFormat="1" applyFont="1" applyFill="1" applyBorder="1" applyAlignment="1" applyProtection="1">
      <alignment horizontal="center" vertical="center"/>
    </xf>
    <xf numFmtId="1" fontId="3" fillId="0" borderId="19" xfId="1" applyNumberFormat="1" applyFont="1" applyBorder="1" applyAlignment="1" applyProtection="1">
      <alignment horizontal="center" vertical="center"/>
      <protection locked="0"/>
    </xf>
    <xf numFmtId="1" fontId="3" fillId="0" borderId="39" xfId="1" applyNumberFormat="1" applyFont="1" applyBorder="1" applyAlignment="1" applyProtection="1">
      <alignment horizontal="center" vertical="center"/>
    </xf>
    <xf numFmtId="1" fontId="3" fillId="0" borderId="20" xfId="1" applyNumberFormat="1" applyFont="1" applyBorder="1" applyAlignment="1" applyProtection="1">
      <alignment horizontal="center" vertical="center"/>
      <protection locked="0"/>
    </xf>
    <xf numFmtId="0" fontId="3" fillId="0" borderId="19" xfId="1" applyNumberFormat="1" applyFont="1" applyBorder="1" applyAlignment="1" applyProtection="1">
      <alignment horizontal="center" vertical="center"/>
      <protection locked="0"/>
    </xf>
    <xf numFmtId="1" fontId="3" fillId="0" borderId="45" xfId="1" applyNumberFormat="1" applyFont="1" applyBorder="1" applyAlignment="1" applyProtection="1">
      <alignment horizontal="center" vertical="center"/>
      <protection locked="0"/>
    </xf>
    <xf numFmtId="1" fontId="3" fillId="2" borderId="39" xfId="1" applyNumberFormat="1" applyFont="1" applyFill="1" applyBorder="1" applyAlignment="1" applyProtection="1">
      <alignment horizontal="center" vertical="center"/>
    </xf>
    <xf numFmtId="0" fontId="8" fillId="6" borderId="29" xfId="5" applyNumberFormat="1" applyFont="1" applyFill="1" applyBorder="1" applyAlignment="1" applyProtection="1">
      <alignment horizontal="center" vertical="center" wrapText="1"/>
      <protection locked="0"/>
    </xf>
    <xf numFmtId="0" fontId="8" fillId="5" borderId="25" xfId="5" applyNumberFormat="1" applyFont="1" applyFill="1" applyBorder="1" applyAlignment="1" applyProtection="1">
      <alignment horizontal="center" vertical="center" wrapText="1"/>
      <protection locked="0"/>
    </xf>
    <xf numFmtId="1" fontId="3" fillId="5" borderId="34" xfId="5" applyNumberFormat="1" applyFont="1" applyFill="1" applyBorder="1" applyAlignment="1" applyProtection="1">
      <alignment horizontal="center" vertical="center" wrapText="1"/>
      <protection locked="0"/>
    </xf>
    <xf numFmtId="0" fontId="5" fillId="5" borderId="34" xfId="5" applyNumberFormat="1" applyFont="1" applyFill="1" applyBorder="1" applyAlignment="1" applyProtection="1">
      <alignment horizontal="center" vertical="center"/>
    </xf>
    <xf numFmtId="1" fontId="3" fillId="0" borderId="34" xfId="1" applyNumberFormat="1" applyFont="1" applyBorder="1" applyAlignment="1" applyProtection="1">
      <alignment horizontal="center" vertical="center"/>
      <protection locked="0"/>
    </xf>
    <xf numFmtId="1" fontId="3" fillId="0" borderId="38" xfId="1" applyNumberFormat="1" applyFont="1" applyBorder="1" applyAlignment="1" applyProtection="1">
      <alignment horizontal="center" vertical="center"/>
    </xf>
    <xf numFmtId="1" fontId="3" fillId="0" borderId="25" xfId="1" applyNumberFormat="1" applyFont="1" applyBorder="1" applyAlignment="1" applyProtection="1">
      <alignment horizontal="center" vertical="center"/>
    </xf>
    <xf numFmtId="1" fontId="3" fillId="0" borderId="30" xfId="1" applyNumberFormat="1" applyFont="1" applyBorder="1" applyAlignment="1" applyProtection="1">
      <alignment horizontal="center" vertical="center"/>
      <protection locked="0"/>
    </xf>
    <xf numFmtId="0" fontId="3" fillId="0" borderId="29" xfId="1" applyNumberFormat="1" applyFont="1" applyBorder="1" applyAlignment="1" applyProtection="1">
      <alignment horizontal="center" vertical="center"/>
      <protection locked="0"/>
    </xf>
    <xf numFmtId="1" fontId="3" fillId="0" borderId="29" xfId="1" applyNumberFormat="1" applyFont="1" applyBorder="1" applyAlignment="1" applyProtection="1">
      <alignment horizontal="center" vertical="center"/>
      <protection locked="0"/>
    </xf>
    <xf numFmtId="1" fontId="3" fillId="0" borderId="54" xfId="1" applyNumberFormat="1" applyFont="1" applyBorder="1" applyAlignment="1" applyProtection="1">
      <alignment horizontal="center" vertical="center"/>
      <protection locked="0"/>
    </xf>
    <xf numFmtId="0" fontId="8" fillId="5" borderId="24" xfId="5" applyNumberFormat="1" applyFont="1" applyFill="1" applyBorder="1" applyAlignment="1" applyProtection="1">
      <alignment horizontal="center" vertical="center" wrapText="1"/>
      <protection locked="0"/>
    </xf>
    <xf numFmtId="1" fontId="3" fillId="7" borderId="10" xfId="5" applyNumberFormat="1" applyFont="1" applyFill="1" applyBorder="1" applyAlignment="1" applyProtection="1">
      <alignment horizontal="center" vertical="center" wrapText="1"/>
      <protection locked="0"/>
    </xf>
    <xf numFmtId="9" fontId="3" fillId="9" borderId="34" xfId="2" applyFont="1" applyFill="1" applyBorder="1" applyAlignment="1" applyProtection="1">
      <alignment horizontal="center" vertical="center" wrapText="1"/>
      <protection locked="0"/>
    </xf>
    <xf numFmtId="0" fontId="5" fillId="5" borderId="25" xfId="5" applyNumberFormat="1" applyFont="1" applyFill="1" applyBorder="1" applyAlignment="1" applyProtection="1">
      <alignment horizontal="center" vertical="center"/>
    </xf>
    <xf numFmtId="9" fontId="3" fillId="2" borderId="25" xfId="6" applyFont="1" applyFill="1" applyBorder="1" applyAlignment="1" applyProtection="1">
      <alignment horizontal="center" vertical="center" wrapText="1"/>
      <protection locked="0"/>
    </xf>
    <xf numFmtId="0" fontId="3" fillId="2" borderId="41" xfId="5" applyNumberFormat="1" applyFont="1" applyFill="1" applyBorder="1" applyAlignment="1" applyProtection="1">
      <alignment horizontal="center" vertical="center" wrapText="1"/>
    </xf>
    <xf numFmtId="0" fontId="3" fillId="2" borderId="10" xfId="6" applyNumberFormat="1" applyFont="1" applyFill="1" applyBorder="1" applyAlignment="1" applyProtection="1">
      <alignment horizontal="center" vertical="center" wrapText="1"/>
      <protection locked="0"/>
    </xf>
    <xf numFmtId="0" fontId="3" fillId="2" borderId="11" xfId="6" applyNumberFormat="1" applyFont="1" applyFill="1" applyBorder="1" applyAlignment="1" applyProtection="1">
      <alignment horizontal="center" vertical="center" wrapText="1"/>
      <protection locked="0"/>
    </xf>
    <xf numFmtId="0" fontId="8" fillId="6" borderId="47" xfId="5" applyNumberFormat="1" applyFont="1" applyFill="1" applyBorder="1" applyAlignment="1" applyProtection="1">
      <alignment horizontal="center" vertical="center" wrapText="1"/>
      <protection locked="0"/>
    </xf>
    <xf numFmtId="0" fontId="8" fillId="5" borderId="9" xfId="5" applyNumberFormat="1" applyFont="1" applyFill="1" applyBorder="1" applyAlignment="1" applyProtection="1">
      <alignment horizontal="center" vertical="center" wrapText="1"/>
      <protection locked="0"/>
    </xf>
    <xf numFmtId="0" fontId="3" fillId="5" borderId="10" xfId="5" applyNumberFormat="1" applyFont="1" applyFill="1" applyBorder="1" applyAlignment="1" applyProtection="1">
      <alignment horizontal="center"/>
      <protection locked="0"/>
    </xf>
    <xf numFmtId="0" fontId="3" fillId="2" borderId="55" xfId="5" applyNumberFormat="1" applyFont="1" applyFill="1" applyBorder="1" applyAlignment="1" applyProtection="1">
      <alignment horizontal="center" vertical="center" wrapText="1"/>
      <protection locked="0"/>
    </xf>
    <xf numFmtId="0" fontId="3" fillId="2" borderId="29" xfId="5" applyNumberFormat="1" applyFont="1" applyFill="1" applyBorder="1" applyAlignment="1" applyProtection="1">
      <alignment horizontal="center" vertical="center" wrapText="1"/>
      <protection locked="0"/>
    </xf>
    <xf numFmtId="0" fontId="3" fillId="2" borderId="54" xfId="5" applyNumberFormat="1" applyFont="1" applyFill="1" applyBorder="1" applyAlignment="1" applyProtection="1">
      <alignment horizontal="center" vertical="center" wrapText="1"/>
      <protection locked="0"/>
    </xf>
    <xf numFmtId="0" fontId="8" fillId="6" borderId="39" xfId="5" applyNumberFormat="1" applyFont="1" applyFill="1" applyBorder="1" applyAlignment="1" applyProtection="1">
      <alignment horizontal="center" vertical="center" wrapText="1"/>
      <protection locked="0"/>
    </xf>
    <xf numFmtId="0" fontId="8" fillId="6" borderId="42" xfId="5" applyNumberFormat="1" applyFont="1" applyFill="1" applyBorder="1" applyAlignment="1" applyProtection="1">
      <alignment horizontal="center" vertical="center" wrapText="1"/>
      <protection locked="0"/>
    </xf>
    <xf numFmtId="0" fontId="3" fillId="5" borderId="9" xfId="5" applyNumberFormat="1" applyFont="1" applyFill="1" applyBorder="1" applyAlignment="1" applyProtection="1">
      <alignment horizontal="center"/>
      <protection locked="0"/>
    </xf>
    <xf numFmtId="0" fontId="3" fillId="2" borderId="41" xfId="5" applyNumberFormat="1" applyFont="1" applyFill="1" applyBorder="1" applyAlignment="1" applyProtection="1">
      <alignment horizontal="center" vertical="center" wrapText="1"/>
      <protection locked="0"/>
    </xf>
    <xf numFmtId="1" fontId="3" fillId="5" borderId="22" xfId="5" applyNumberFormat="1" applyFont="1" applyFill="1" applyBorder="1" applyAlignment="1" applyProtection="1">
      <alignment horizontal="center" vertical="center" wrapText="1"/>
      <protection locked="0"/>
    </xf>
    <xf numFmtId="1" fontId="3" fillId="5" borderId="29" xfId="5" applyNumberFormat="1" applyFont="1" applyFill="1" applyBorder="1" applyAlignment="1" applyProtection="1">
      <alignment horizontal="center" vertical="center" wrapText="1"/>
      <protection locked="0"/>
    </xf>
    <xf numFmtId="0" fontId="3" fillId="2" borderId="50" xfId="5" applyNumberFormat="1" applyFont="1" applyFill="1" applyBorder="1" applyAlignment="1" applyProtection="1">
      <alignment horizontal="center" vertical="center" wrapText="1"/>
      <protection locked="0"/>
    </xf>
    <xf numFmtId="9" fontId="3" fillId="5" borderId="9" xfId="5" applyNumberFormat="1" applyFont="1" applyFill="1" applyBorder="1" applyAlignment="1" applyProtection="1">
      <alignment horizontal="center" vertical="center" wrapText="1"/>
      <protection locked="0"/>
    </xf>
    <xf numFmtId="0" fontId="3" fillId="0" borderId="39" xfId="6" applyNumberFormat="1" applyFont="1" applyFill="1" applyBorder="1" applyAlignment="1" applyProtection="1">
      <alignment horizontal="center" vertical="center" wrapText="1"/>
      <protection locked="0"/>
    </xf>
    <xf numFmtId="0" fontId="3" fillId="2" borderId="40" xfId="6" applyNumberFormat="1" applyFont="1" applyFill="1" applyBorder="1" applyAlignment="1" applyProtection="1">
      <alignment horizontal="center" vertical="center" wrapText="1"/>
      <protection locked="0"/>
    </xf>
    <xf numFmtId="0" fontId="3" fillId="2" borderId="39" xfId="6" applyNumberFormat="1" applyFont="1" applyFill="1" applyBorder="1" applyAlignment="1" applyProtection="1">
      <alignment horizontal="center" vertical="center" wrapText="1"/>
      <protection locked="0"/>
    </xf>
    <xf numFmtId="0" fontId="3" fillId="2" borderId="42" xfId="6" applyNumberFormat="1" applyFont="1" applyFill="1" applyBorder="1" applyAlignment="1" applyProtection="1">
      <alignment horizontal="center" vertical="center" wrapText="1"/>
      <protection locked="0"/>
    </xf>
    <xf numFmtId="0" fontId="5" fillId="5" borderId="44" xfId="5" applyNumberFormat="1" applyFont="1" applyFill="1" applyBorder="1" applyAlignment="1" applyProtection="1">
      <alignment horizontal="center" vertical="center"/>
    </xf>
    <xf numFmtId="0" fontId="3" fillId="2" borderId="19" xfId="6" applyNumberFormat="1" applyFont="1" applyFill="1" applyBorder="1" applyAlignment="1" applyProtection="1">
      <alignment horizontal="center" vertical="center" wrapText="1"/>
      <protection locked="0"/>
    </xf>
    <xf numFmtId="0" fontId="3" fillId="0" borderId="19" xfId="6" applyNumberFormat="1" applyFont="1" applyFill="1" applyBorder="1" applyAlignment="1" applyProtection="1">
      <alignment horizontal="center" vertical="center" wrapText="1"/>
      <protection locked="0"/>
    </xf>
    <xf numFmtId="0" fontId="3" fillId="2" borderId="20" xfId="6" applyNumberFormat="1" applyFont="1" applyFill="1" applyBorder="1" applyAlignment="1" applyProtection="1">
      <alignment horizontal="center" vertical="center" wrapText="1"/>
      <protection locked="0"/>
    </xf>
    <xf numFmtId="0" fontId="3" fillId="2" borderId="45" xfId="6" applyNumberFormat="1" applyFont="1" applyFill="1" applyBorder="1" applyAlignment="1" applyProtection="1">
      <alignment horizontal="center" vertical="center" wrapText="1"/>
      <protection locked="0"/>
    </xf>
    <xf numFmtId="0" fontId="5" fillId="5" borderId="33" xfId="5" applyNumberFormat="1" applyFont="1" applyFill="1" applyBorder="1" applyAlignment="1" applyProtection="1">
      <alignment horizontal="center" vertical="center"/>
    </xf>
    <xf numFmtId="0" fontId="3" fillId="2" borderId="29" xfId="6" applyNumberFormat="1" applyFont="1" applyFill="1" applyBorder="1" applyAlignment="1" applyProtection="1">
      <alignment horizontal="center" vertical="center" wrapText="1"/>
      <protection locked="0"/>
    </xf>
    <xf numFmtId="0" fontId="3" fillId="0" borderId="29" xfId="6" applyNumberFormat="1" applyFont="1" applyFill="1" applyBorder="1" applyAlignment="1" applyProtection="1">
      <alignment horizontal="center" vertical="center" wrapText="1"/>
      <protection locked="0"/>
    </xf>
    <xf numFmtId="0" fontId="3" fillId="2" borderId="30" xfId="6" applyNumberFormat="1" applyFont="1" applyFill="1" applyBorder="1" applyAlignment="1" applyProtection="1">
      <alignment horizontal="center" vertical="center" wrapText="1"/>
      <protection locked="0"/>
    </xf>
    <xf numFmtId="0" fontId="3" fillId="2" borderId="54" xfId="6" applyNumberFormat="1" applyFont="1" applyFill="1" applyBorder="1" applyAlignment="1" applyProtection="1">
      <alignment horizontal="center" vertical="center" wrapText="1"/>
      <protection locked="0"/>
    </xf>
    <xf numFmtId="0" fontId="7" fillId="6" borderId="22" xfId="5" applyNumberFormat="1" applyFont="1" applyFill="1" applyBorder="1" applyAlignment="1" applyProtection="1">
      <alignment horizontal="center" vertical="center" wrapText="1"/>
      <protection locked="0"/>
    </xf>
    <xf numFmtId="1" fontId="3" fillId="5" borderId="43" xfId="5" applyNumberFormat="1" applyFont="1" applyFill="1" applyBorder="1" applyAlignment="1" applyProtection="1">
      <alignment horizontal="center" vertical="center" wrapText="1"/>
      <protection locked="0"/>
    </xf>
    <xf numFmtId="1" fontId="3" fillId="5" borderId="57" xfId="5" applyNumberFormat="1" applyFont="1" applyFill="1" applyBorder="1" applyAlignment="1" applyProtection="1">
      <alignment horizontal="center" vertical="center" wrapText="1"/>
      <protection locked="0"/>
    </xf>
    <xf numFmtId="1" fontId="3" fillId="5" borderId="40" xfId="5" applyNumberFormat="1" applyFont="1" applyFill="1" applyBorder="1" applyAlignment="1" applyProtection="1">
      <alignment horizontal="center" vertical="center" wrapText="1"/>
      <protection locked="0"/>
    </xf>
    <xf numFmtId="0" fontId="3" fillId="2" borderId="41" xfId="6" applyNumberFormat="1" applyFont="1" applyFill="1" applyBorder="1" applyAlignment="1" applyProtection="1">
      <alignment horizontal="center" vertical="center" wrapText="1"/>
      <protection locked="0"/>
    </xf>
    <xf numFmtId="1" fontId="3" fillId="5" borderId="44" xfId="5" applyNumberFormat="1" applyFont="1" applyFill="1" applyBorder="1" applyAlignment="1" applyProtection="1">
      <alignment horizontal="center" vertical="center" wrapText="1"/>
      <protection locked="0"/>
    </xf>
    <xf numFmtId="1" fontId="3" fillId="5" borderId="20" xfId="5" applyNumberFormat="1" applyFont="1" applyFill="1" applyBorder="1" applyAlignment="1" applyProtection="1">
      <alignment horizontal="center" vertical="center" wrapText="1"/>
      <protection locked="0"/>
    </xf>
    <xf numFmtId="0" fontId="3" fillId="2" borderId="49" xfId="6" applyNumberFormat="1" applyFont="1" applyFill="1" applyBorder="1" applyAlignment="1" applyProtection="1">
      <alignment horizontal="center" vertical="center" wrapText="1"/>
      <protection locked="0"/>
    </xf>
    <xf numFmtId="0" fontId="7" fillId="6" borderId="38" xfId="5" applyNumberFormat="1" applyFont="1" applyFill="1" applyBorder="1" applyAlignment="1" applyProtection="1">
      <alignment horizontal="center" vertical="center" wrapText="1"/>
      <protection locked="0"/>
    </xf>
    <xf numFmtId="1" fontId="3" fillId="5" borderId="58" xfId="5" applyNumberFormat="1" applyFont="1" applyFill="1" applyBorder="1" applyAlignment="1" applyProtection="1">
      <alignment horizontal="center" vertical="center" wrapText="1"/>
      <protection locked="0"/>
    </xf>
    <xf numFmtId="1" fontId="3" fillId="5" borderId="59" xfId="5" applyNumberFormat="1" applyFont="1" applyFill="1" applyBorder="1" applyAlignment="1" applyProtection="1">
      <alignment horizontal="center" vertical="center" wrapText="1"/>
      <protection locked="0"/>
    </xf>
    <xf numFmtId="1" fontId="3" fillId="5" borderId="30" xfId="5" applyNumberFormat="1" applyFont="1" applyFill="1" applyBorder="1" applyAlignment="1" applyProtection="1">
      <alignment horizontal="center" vertical="center" wrapText="1"/>
      <protection locked="0"/>
    </xf>
    <xf numFmtId="0" fontId="3" fillId="2" borderId="50" xfId="6" applyNumberFormat="1" applyFont="1" applyFill="1" applyBorder="1" applyAlignment="1" applyProtection="1">
      <alignment horizontal="center" vertical="center" wrapText="1"/>
      <protection locked="0"/>
    </xf>
    <xf numFmtId="0" fontId="3" fillId="2" borderId="34" xfId="6" applyNumberFormat="1" applyFont="1" applyFill="1" applyBorder="1" applyAlignment="1" applyProtection="1">
      <alignment horizontal="center" vertical="center" wrapText="1"/>
      <protection locked="0"/>
    </xf>
    <xf numFmtId="0" fontId="3" fillId="2" borderId="47" xfId="6" applyNumberFormat="1" applyFont="1" applyFill="1" applyBorder="1" applyAlignment="1" applyProtection="1">
      <alignment horizontal="center" vertical="center" wrapText="1"/>
      <protection locked="0"/>
    </xf>
    <xf numFmtId="0" fontId="8" fillId="5" borderId="51" xfId="5" applyNumberFormat="1" applyFont="1" applyFill="1" applyBorder="1" applyAlignment="1" applyProtection="1">
      <alignment horizontal="center" vertical="center" wrapText="1"/>
      <protection locked="0"/>
    </xf>
    <xf numFmtId="0" fontId="5" fillId="5" borderId="9" xfId="5" applyNumberFormat="1" applyFont="1" applyFill="1" applyBorder="1" applyAlignment="1" applyProtection="1">
      <alignment horizontal="center" vertical="center"/>
    </xf>
    <xf numFmtId="1" fontId="3" fillId="7" borderId="55" xfId="5" applyNumberFormat="1" applyFont="1" applyFill="1" applyBorder="1" applyAlignment="1" applyProtection="1">
      <alignment horizontal="center" vertical="center" wrapText="1"/>
      <protection locked="0"/>
    </xf>
    <xf numFmtId="1" fontId="3" fillId="8" borderId="29" xfId="5" applyNumberFormat="1" applyFont="1" applyFill="1" applyBorder="1" applyAlignment="1" applyProtection="1">
      <alignment horizontal="center" vertical="center" wrapText="1"/>
      <protection locked="0"/>
    </xf>
    <xf numFmtId="9" fontId="3" fillId="9" borderId="54" xfId="2" applyFont="1" applyFill="1" applyBorder="1" applyAlignment="1" applyProtection="1">
      <alignment horizontal="center" vertical="center" wrapText="1"/>
      <protection locked="0"/>
    </xf>
    <xf numFmtId="9" fontId="3" fillId="2" borderId="6" xfId="6" applyFont="1" applyFill="1" applyBorder="1" applyAlignment="1" applyProtection="1">
      <alignment horizontal="center" vertical="center" wrapText="1"/>
      <protection locked="0"/>
    </xf>
    <xf numFmtId="9" fontId="3" fillId="2" borderId="22" xfId="6" applyFont="1" applyFill="1" applyBorder="1" applyAlignment="1" applyProtection="1">
      <alignment horizontal="center" vertical="center" wrapText="1"/>
      <protection locked="0"/>
    </xf>
    <xf numFmtId="0" fontId="3" fillId="2" borderId="22" xfId="6" applyNumberFormat="1" applyFont="1" applyFill="1" applyBorder="1" applyAlignment="1" applyProtection="1">
      <alignment horizontal="center" vertical="center" wrapText="1"/>
      <protection locked="0"/>
    </xf>
    <xf numFmtId="0" fontId="3" fillId="2" borderId="51" xfId="6" applyNumberFormat="1" applyFont="1" applyFill="1" applyBorder="1" applyAlignment="1" applyProtection="1">
      <alignment horizontal="center" vertical="center" wrapText="1"/>
      <protection locked="0"/>
    </xf>
    <xf numFmtId="0" fontId="3" fillId="2" borderId="23" xfId="6" applyNumberFormat="1" applyFont="1" applyFill="1" applyBorder="1" applyAlignment="1" applyProtection="1">
      <alignment horizontal="center" vertical="center" wrapText="1"/>
      <protection locked="0"/>
    </xf>
    <xf numFmtId="9" fontId="3" fillId="2" borderId="49" xfId="6" applyFont="1" applyFill="1" applyBorder="1" applyAlignment="1" applyProtection="1">
      <alignment horizontal="center" vertical="center" wrapText="1"/>
      <protection locked="0"/>
    </xf>
    <xf numFmtId="9" fontId="3" fillId="2" borderId="19" xfId="6" applyFont="1" applyFill="1" applyBorder="1" applyAlignment="1" applyProtection="1">
      <alignment horizontal="center" vertical="center" wrapText="1"/>
      <protection locked="0"/>
    </xf>
    <xf numFmtId="1" fontId="3" fillId="5" borderId="33" xfId="5" applyNumberFormat="1" applyFont="1" applyFill="1" applyBorder="1" applyAlignment="1" applyProtection="1">
      <alignment horizontal="center" vertical="center" wrapText="1"/>
      <protection locked="0"/>
    </xf>
    <xf numFmtId="1" fontId="3" fillId="5" borderId="35" xfId="5" applyNumberFormat="1" applyFont="1" applyFill="1" applyBorder="1" applyAlignment="1" applyProtection="1">
      <alignment horizontal="center" vertical="center" wrapText="1"/>
      <protection locked="0"/>
    </xf>
    <xf numFmtId="9" fontId="3" fillId="2" borderId="50" xfId="6" applyFont="1" applyFill="1" applyBorder="1" applyAlignment="1" applyProtection="1">
      <alignment horizontal="center" vertical="center" wrapText="1"/>
      <protection locked="0"/>
    </xf>
    <xf numFmtId="9" fontId="3" fillId="2" borderId="34" xfId="6" applyFont="1" applyFill="1" applyBorder="1" applyAlignment="1" applyProtection="1">
      <alignment horizontal="center" vertical="center" wrapText="1"/>
      <protection locked="0"/>
    </xf>
    <xf numFmtId="0" fontId="8" fillId="6" borderId="22" xfId="5" applyNumberFormat="1" applyFont="1" applyFill="1" applyBorder="1" applyAlignment="1" applyProtection="1">
      <alignment horizontal="center" vertical="center" wrapText="1"/>
      <protection locked="0"/>
    </xf>
    <xf numFmtId="1" fontId="3" fillId="5" borderId="25" xfId="5" applyNumberFormat="1" applyFont="1" applyFill="1" applyBorder="1" applyAlignment="1" applyProtection="1">
      <alignment horizontal="center" vertical="center" wrapText="1"/>
      <protection locked="0"/>
    </xf>
    <xf numFmtId="0" fontId="3" fillId="5" borderId="22" xfId="5" applyNumberFormat="1" applyFont="1" applyFill="1" applyBorder="1" applyAlignment="1" applyProtection="1">
      <alignment horizontal="center"/>
      <protection locked="0"/>
    </xf>
    <xf numFmtId="0" fontId="3" fillId="2" borderId="0" xfId="5" applyNumberFormat="1" applyFont="1" applyFill="1" applyBorder="1" applyAlignment="1" applyProtection="1">
      <alignment horizontal="center" vertical="center" wrapText="1"/>
    </xf>
    <xf numFmtId="0" fontId="5" fillId="5" borderId="12" xfId="5" applyNumberFormat="1" applyFont="1" applyFill="1" applyBorder="1" applyAlignment="1" applyProtection="1">
      <alignment horizontal="center" vertical="center" wrapText="1"/>
    </xf>
    <xf numFmtId="165" fontId="6" fillId="4" borderId="58" xfId="5" applyNumberFormat="1" applyFont="1" applyFill="1" applyBorder="1" applyAlignment="1" applyProtection="1">
      <alignment horizontal="center" vertical="center" wrapText="1"/>
    </xf>
    <xf numFmtId="165" fontId="6" fillId="4" borderId="53" xfId="5" applyNumberFormat="1" applyFont="1" applyFill="1" applyBorder="1" applyAlignment="1" applyProtection="1">
      <alignment horizontal="center" vertical="center" wrapText="1"/>
    </xf>
    <xf numFmtId="165" fontId="6" fillId="4" borderId="2" xfId="5" applyNumberFormat="1" applyFont="1" applyFill="1" applyBorder="1" applyAlignment="1" applyProtection="1">
      <alignment horizontal="center" vertical="center" wrapText="1"/>
    </xf>
    <xf numFmtId="0" fontId="5" fillId="6" borderId="2" xfId="5" applyNumberFormat="1" applyFont="1" applyFill="1" applyBorder="1" applyAlignment="1" applyProtection="1">
      <alignment horizontal="center" vertical="center"/>
    </xf>
    <xf numFmtId="0" fontId="8" fillId="5" borderId="57" xfId="5" applyNumberFormat="1" applyFont="1" applyFill="1" applyBorder="1" applyAlignment="1" applyProtection="1">
      <alignment horizontal="center" vertical="center" wrapText="1"/>
    </xf>
    <xf numFmtId="9" fontId="3" fillId="2" borderId="13" xfId="2" applyFont="1" applyFill="1" applyBorder="1" applyAlignment="1" applyProtection="1">
      <alignment horizontal="center" vertical="center"/>
    </xf>
    <xf numFmtId="9" fontId="3" fillId="2" borderId="14" xfId="2" applyFont="1" applyFill="1" applyBorder="1" applyAlignment="1" applyProtection="1">
      <alignment horizontal="center" vertical="center"/>
    </xf>
    <xf numFmtId="9" fontId="3" fillId="2" borderId="15" xfId="2" applyFont="1" applyFill="1" applyBorder="1" applyAlignment="1" applyProtection="1">
      <alignment horizontal="center" vertical="center"/>
    </xf>
    <xf numFmtId="0" fontId="8" fillId="10" borderId="11" xfId="5" applyNumberFormat="1" applyFont="1" applyFill="1" applyBorder="1" applyAlignment="1" applyProtection="1">
      <alignment horizontal="center" vertical="center" wrapText="1"/>
    </xf>
    <xf numFmtId="0" fontId="8" fillId="10" borderId="45" xfId="5" applyNumberFormat="1" applyFont="1" applyFill="1" applyBorder="1" applyAlignment="1" applyProtection="1">
      <alignment horizontal="center" vertical="center" wrapText="1"/>
    </xf>
    <xf numFmtId="0" fontId="3" fillId="2" borderId="49" xfId="5" applyNumberFormat="1" applyFont="1" applyFill="1" applyBorder="1" applyAlignment="1" applyProtection="1">
      <alignment horizontal="center" vertical="center" wrapText="1"/>
    </xf>
    <xf numFmtId="0" fontId="8" fillId="10" borderId="47" xfId="5" applyNumberFormat="1" applyFont="1" applyFill="1" applyBorder="1" applyAlignment="1" applyProtection="1">
      <alignment horizontal="center" vertical="center" wrapText="1"/>
    </xf>
    <xf numFmtId="0" fontId="3" fillId="2" borderId="50" xfId="5" applyNumberFormat="1" applyFont="1" applyFill="1" applyBorder="1" applyAlignment="1" applyProtection="1">
      <alignment horizontal="center" vertical="center" wrapText="1"/>
    </xf>
    <xf numFmtId="0" fontId="8" fillId="10" borderId="15" xfId="5" applyNumberFormat="1" applyFont="1" applyFill="1" applyBorder="1" applyAlignment="1" applyProtection="1">
      <alignment horizontal="center" vertical="center" wrapText="1"/>
    </xf>
    <xf numFmtId="0" fontId="3" fillId="5" borderId="48" xfId="5" applyNumberFormat="1" applyFont="1" applyFill="1" applyBorder="1" applyAlignment="1" applyProtection="1">
      <alignment horizontal="center" vertical="center" wrapText="1"/>
    </xf>
    <xf numFmtId="0" fontId="8" fillId="10" borderId="11" xfId="5" applyNumberFormat="1" applyFont="1" applyFill="1" applyBorder="1" applyAlignment="1" applyProtection="1">
      <alignment horizontal="center" vertical="center" wrapText="1"/>
      <protection locked="0"/>
    </xf>
    <xf numFmtId="0" fontId="8" fillId="10" borderId="45" xfId="5" applyNumberFormat="1" applyFont="1" applyFill="1" applyBorder="1" applyAlignment="1" applyProtection="1">
      <alignment horizontal="center" vertical="center" wrapText="1"/>
      <protection locked="0"/>
    </xf>
    <xf numFmtId="0" fontId="8" fillId="10" borderId="47" xfId="5" applyNumberFormat="1" applyFont="1" applyFill="1" applyBorder="1" applyAlignment="1" applyProtection="1">
      <alignment horizontal="center" vertical="center" wrapText="1"/>
      <protection locked="0"/>
    </xf>
    <xf numFmtId="0" fontId="8" fillId="5" borderId="21" xfId="5" applyNumberFormat="1" applyFont="1" applyFill="1" applyBorder="1" applyAlignment="1" applyProtection="1">
      <alignment horizontal="center" vertical="center" wrapText="1"/>
    </xf>
    <xf numFmtId="0" fontId="3" fillId="2" borderId="49" xfId="5" applyNumberFormat="1" applyFont="1" applyFill="1" applyBorder="1" applyAlignment="1" applyProtection="1">
      <alignment horizontal="center" vertical="center" wrapText="1"/>
      <protection locked="0"/>
    </xf>
    <xf numFmtId="1" fontId="3" fillId="5" borderId="41" xfId="5" applyNumberFormat="1" applyFont="1" applyFill="1" applyBorder="1" applyAlignment="1" applyProtection="1">
      <alignment horizontal="center" vertical="center" wrapText="1"/>
      <protection locked="0"/>
    </xf>
    <xf numFmtId="1" fontId="3" fillId="5" borderId="11" xfId="5" applyNumberFormat="1" applyFont="1" applyFill="1" applyBorder="1" applyAlignment="1" applyProtection="1">
      <alignment horizontal="center" vertical="center" wrapText="1"/>
      <protection locked="0"/>
    </xf>
    <xf numFmtId="1" fontId="3" fillId="0" borderId="16" xfId="1" applyNumberFormat="1" applyFont="1" applyBorder="1" applyAlignment="1" applyProtection="1">
      <alignment horizontal="center" vertical="center"/>
    </xf>
    <xf numFmtId="1" fontId="3" fillId="2" borderId="41" xfId="1" applyNumberFormat="1" applyFont="1" applyFill="1" applyBorder="1" applyAlignment="1" applyProtection="1">
      <alignment horizontal="center" vertical="center"/>
    </xf>
    <xf numFmtId="1" fontId="3" fillId="2" borderId="10" xfId="1" applyNumberFormat="1" applyFont="1" applyFill="1" applyBorder="1" applyAlignment="1" applyProtection="1">
      <alignment horizontal="center" vertical="center"/>
    </xf>
    <xf numFmtId="1" fontId="3" fillId="2" borderId="10" xfId="1" applyNumberFormat="1" applyFont="1" applyFill="1" applyBorder="1" applyAlignment="1" applyProtection="1">
      <alignment horizontal="center" vertical="center"/>
      <protection locked="0"/>
    </xf>
    <xf numFmtId="0" fontId="3" fillId="2" borderId="10" xfId="1" applyNumberFormat="1" applyFont="1" applyFill="1" applyBorder="1" applyAlignment="1" applyProtection="1">
      <alignment horizontal="center" vertical="center"/>
      <protection locked="0"/>
    </xf>
    <xf numFmtId="1" fontId="3" fillId="2" borderId="11" xfId="1" applyNumberFormat="1" applyFont="1" applyFill="1" applyBorder="1" applyAlignment="1" applyProtection="1">
      <alignment horizontal="center" vertical="center"/>
    </xf>
    <xf numFmtId="1" fontId="3" fillId="5" borderId="45" xfId="5" applyNumberFormat="1" applyFont="1" applyFill="1" applyBorder="1" applyAlignment="1" applyProtection="1">
      <alignment horizontal="center" vertical="center" wrapText="1"/>
      <protection locked="0"/>
    </xf>
    <xf numFmtId="1" fontId="3" fillId="0" borderId="40" xfId="1" applyNumberFormat="1" applyFont="1" applyBorder="1" applyAlignment="1" applyProtection="1">
      <alignment horizontal="center" vertical="center"/>
    </xf>
    <xf numFmtId="1" fontId="3" fillId="2" borderId="49" xfId="1" applyNumberFormat="1" applyFont="1" applyFill="1" applyBorder="1" applyAlignment="1" applyProtection="1">
      <alignment horizontal="center" vertical="center"/>
    </xf>
    <xf numFmtId="1" fontId="3" fillId="2" borderId="19" xfId="1" applyNumberFormat="1" applyFont="1" applyFill="1" applyBorder="1" applyAlignment="1" applyProtection="1">
      <alignment horizontal="center" vertical="center"/>
    </xf>
    <xf numFmtId="1" fontId="3" fillId="2" borderId="19" xfId="1" applyNumberFormat="1" applyFont="1" applyFill="1" applyBorder="1" applyAlignment="1" applyProtection="1">
      <alignment horizontal="center" vertical="center"/>
      <protection locked="0"/>
    </xf>
    <xf numFmtId="0" fontId="3" fillId="2" borderId="19" xfId="1" applyNumberFormat="1" applyFont="1" applyFill="1" applyBorder="1" applyAlignment="1" applyProtection="1">
      <alignment horizontal="center" vertical="center"/>
      <protection locked="0"/>
    </xf>
    <xf numFmtId="1" fontId="3" fillId="2" borderId="45" xfId="1" applyNumberFormat="1" applyFont="1" applyFill="1" applyBorder="1" applyAlignment="1" applyProtection="1">
      <alignment horizontal="center" vertical="center"/>
    </xf>
    <xf numFmtId="1" fontId="3" fillId="5" borderId="49" xfId="1" applyNumberFormat="1" applyFont="1" applyFill="1" applyBorder="1" applyAlignment="1" applyProtection="1">
      <alignment horizontal="center" vertical="center"/>
    </xf>
    <xf numFmtId="1" fontId="3" fillId="5" borderId="19" xfId="1" applyNumberFormat="1" applyFont="1" applyFill="1" applyBorder="1" applyAlignment="1" applyProtection="1">
      <alignment horizontal="center" vertical="center"/>
    </xf>
    <xf numFmtId="1" fontId="3" fillId="5" borderId="19" xfId="1" applyNumberFormat="1" applyFont="1" applyFill="1" applyBorder="1" applyAlignment="1" applyProtection="1">
      <alignment horizontal="center" vertical="center"/>
      <protection locked="0"/>
    </xf>
    <xf numFmtId="1" fontId="3" fillId="5" borderId="6" xfId="5" applyNumberFormat="1" applyFont="1" applyFill="1" applyBorder="1" applyAlignment="1" applyProtection="1">
      <alignment horizontal="center" vertical="center" wrapText="1"/>
      <protection locked="0"/>
    </xf>
    <xf numFmtId="1" fontId="3" fillId="5" borderId="54" xfId="5" applyNumberFormat="1" applyFont="1" applyFill="1" applyBorder="1" applyAlignment="1" applyProtection="1">
      <alignment horizontal="center" vertical="center" wrapText="1"/>
      <protection locked="0"/>
    </xf>
    <xf numFmtId="1" fontId="3" fillId="0" borderId="61" xfId="1" applyNumberFormat="1" applyFont="1" applyBorder="1" applyAlignment="1" applyProtection="1">
      <alignment horizontal="center" vertical="center"/>
    </xf>
    <xf numFmtId="1" fontId="3" fillId="2" borderId="50" xfId="1" applyNumberFormat="1" applyFont="1" applyFill="1" applyBorder="1" applyAlignment="1" applyProtection="1">
      <alignment horizontal="center" vertical="center"/>
    </xf>
    <xf numFmtId="1" fontId="3" fillId="2" borderId="34" xfId="1" applyNumberFormat="1" applyFont="1" applyFill="1" applyBorder="1" applyAlignment="1" applyProtection="1">
      <alignment horizontal="center" vertical="center"/>
    </xf>
    <xf numFmtId="1" fontId="3" fillId="2" borderId="34" xfId="1" applyNumberFormat="1" applyFont="1" applyFill="1" applyBorder="1" applyAlignment="1" applyProtection="1">
      <alignment horizontal="center" vertical="center"/>
      <protection locked="0"/>
    </xf>
    <xf numFmtId="0" fontId="3" fillId="2" borderId="34" xfId="1" applyNumberFormat="1" applyFont="1" applyFill="1" applyBorder="1" applyAlignment="1" applyProtection="1">
      <alignment horizontal="center" vertical="center"/>
      <protection locked="0"/>
    </xf>
    <xf numFmtId="1" fontId="3" fillId="2" borderId="47" xfId="1" applyNumberFormat="1" applyFont="1" applyFill="1" applyBorder="1" applyAlignment="1" applyProtection="1">
      <alignment horizontal="center" vertical="center"/>
    </xf>
    <xf numFmtId="0" fontId="5" fillId="5" borderId="24" xfId="5" applyNumberFormat="1" applyFont="1" applyFill="1" applyBorder="1" applyAlignment="1" applyProtection="1">
      <alignment horizontal="center" vertical="center"/>
    </xf>
    <xf numFmtId="1" fontId="3" fillId="5" borderId="50" xfId="5" applyNumberFormat="1" applyFont="1" applyFill="1" applyBorder="1" applyAlignment="1" applyProtection="1">
      <alignment horizontal="center" vertical="center" wrapText="1"/>
      <protection locked="0"/>
    </xf>
    <xf numFmtId="9" fontId="3" fillId="5" borderId="47" xfId="2" applyFont="1" applyFill="1" applyBorder="1" applyAlignment="1" applyProtection="1">
      <alignment horizontal="center" vertical="center" wrapText="1"/>
      <protection locked="0"/>
    </xf>
    <xf numFmtId="1" fontId="3" fillId="5" borderId="47" xfId="5" applyNumberFormat="1" applyFont="1" applyFill="1" applyBorder="1" applyAlignment="1" applyProtection="1">
      <alignment horizontal="center" vertical="center" wrapText="1"/>
      <protection locked="0"/>
    </xf>
    <xf numFmtId="0" fontId="3" fillId="5" borderId="49" xfId="6" applyNumberFormat="1" applyFont="1" applyFill="1" applyBorder="1" applyAlignment="1" applyProtection="1">
      <alignment horizontal="center" vertical="center" wrapText="1"/>
      <protection locked="0"/>
    </xf>
    <xf numFmtId="0" fontId="3" fillId="5" borderId="19" xfId="6" applyNumberFormat="1" applyFont="1" applyFill="1" applyBorder="1" applyAlignment="1" applyProtection="1">
      <alignment horizontal="center" vertical="center" wrapText="1"/>
      <protection locked="0"/>
    </xf>
    <xf numFmtId="1" fontId="3" fillId="5" borderId="9" xfId="5" applyNumberFormat="1" applyFont="1" applyFill="1" applyBorder="1" applyAlignment="1" applyProtection="1">
      <alignment horizontal="center" vertical="center" wrapText="1"/>
      <protection locked="0"/>
    </xf>
    <xf numFmtId="0" fontId="8" fillId="5" borderId="3" xfId="5" applyNumberFormat="1" applyFont="1" applyFill="1" applyBorder="1" applyAlignment="1" applyProtection="1">
      <alignment horizontal="center" vertical="center" wrapText="1"/>
      <protection locked="0"/>
    </xf>
    <xf numFmtId="1" fontId="3" fillId="5" borderId="37" xfId="5" applyNumberFormat="1" applyFont="1" applyFill="1" applyBorder="1" applyAlignment="1" applyProtection="1">
      <alignment horizontal="center" vertical="center" wrapText="1"/>
      <protection locked="0"/>
    </xf>
    <xf numFmtId="0" fontId="8" fillId="6" borderId="15" xfId="5" applyNumberFormat="1" applyFont="1" applyFill="1" applyBorder="1" applyAlignment="1" applyProtection="1">
      <alignment horizontal="center" vertical="center" wrapText="1"/>
      <protection locked="0"/>
    </xf>
    <xf numFmtId="0" fontId="3" fillId="5" borderId="21" xfId="5" applyNumberFormat="1" applyFont="1" applyFill="1" applyBorder="1" applyAlignment="1" applyProtection="1">
      <alignment horizontal="center"/>
      <protection locked="0"/>
    </xf>
    <xf numFmtId="0" fontId="15" fillId="2" borderId="10" xfId="5" applyNumberFormat="1" applyFont="1" applyFill="1" applyBorder="1" applyAlignment="1" applyProtection="1">
      <alignment horizontal="center" vertical="center" wrapText="1"/>
    </xf>
    <xf numFmtId="1" fontId="3" fillId="11" borderId="19" xfId="5" applyNumberFormat="1" applyFont="1" applyFill="1" applyBorder="1" applyAlignment="1" applyProtection="1">
      <alignment horizontal="center" vertical="center" wrapText="1"/>
      <protection locked="0"/>
    </xf>
    <xf numFmtId="1" fontId="3" fillId="11" borderId="14" xfId="5" applyNumberFormat="1" applyFont="1" applyFill="1" applyBorder="1" applyAlignment="1" applyProtection="1">
      <alignment horizontal="center" vertical="center" wrapText="1"/>
      <protection locked="0"/>
    </xf>
    <xf numFmtId="1" fontId="3" fillId="11" borderId="25" xfId="5" applyNumberFormat="1" applyFont="1" applyFill="1" applyBorder="1" applyAlignment="1" applyProtection="1">
      <alignment horizontal="center" vertical="center" wrapText="1"/>
      <protection locked="0"/>
    </xf>
    <xf numFmtId="9" fontId="3" fillId="11" borderId="14" xfId="2" applyFont="1" applyFill="1" applyBorder="1" applyAlignment="1" applyProtection="1">
      <alignment horizontal="center" vertical="center" wrapText="1"/>
      <protection locked="0"/>
    </xf>
    <xf numFmtId="1" fontId="3" fillId="11" borderId="10" xfId="5" applyNumberFormat="1" applyFont="1" applyFill="1" applyBorder="1" applyAlignment="1" applyProtection="1">
      <alignment horizontal="center" vertical="center" wrapText="1"/>
      <protection locked="0"/>
    </xf>
    <xf numFmtId="1" fontId="3" fillId="11" borderId="34" xfId="5" applyNumberFormat="1" applyFont="1" applyFill="1" applyBorder="1" applyAlignment="1" applyProtection="1">
      <alignment horizontal="center" vertical="center" wrapText="1"/>
      <protection locked="0"/>
    </xf>
    <xf numFmtId="1" fontId="3" fillId="11" borderId="39" xfId="5" applyNumberFormat="1" applyFont="1" applyFill="1" applyBorder="1" applyAlignment="1" applyProtection="1">
      <alignment horizontal="center" vertical="center" wrapText="1"/>
      <protection locked="0"/>
    </xf>
    <xf numFmtId="0" fontId="3" fillId="12" borderId="14" xfId="5" applyNumberFormat="1" applyFont="1" applyFill="1" applyBorder="1" applyAlignment="1" applyProtection="1">
      <alignment horizontal="center" vertical="center" wrapText="1"/>
    </xf>
    <xf numFmtId="9" fontId="3" fillId="12" borderId="14" xfId="2" applyFont="1" applyFill="1" applyBorder="1" applyAlignment="1" applyProtection="1">
      <alignment horizontal="center" vertical="center"/>
    </xf>
    <xf numFmtId="1" fontId="5" fillId="13" borderId="49" xfId="5" applyNumberFormat="1" applyFont="1" applyFill="1" applyBorder="1" applyAlignment="1" applyProtection="1">
      <alignment horizontal="center" vertical="center" wrapText="1"/>
      <protection locked="0"/>
    </xf>
    <xf numFmtId="1" fontId="3" fillId="14" borderId="42" xfId="5" applyNumberFormat="1" applyFont="1" applyFill="1" applyBorder="1" applyAlignment="1" applyProtection="1">
      <alignment horizontal="center" vertical="center" wrapText="1"/>
      <protection locked="0"/>
    </xf>
    <xf numFmtId="0" fontId="3" fillId="12" borderId="19" xfId="5" applyNumberFormat="1" applyFont="1" applyFill="1" applyBorder="1" applyAlignment="1" applyProtection="1">
      <alignment horizontal="center" vertical="center" wrapText="1"/>
    </xf>
    <xf numFmtId="0" fontId="3" fillId="12" borderId="34" xfId="5" applyNumberFormat="1" applyFont="1" applyFill="1" applyBorder="1" applyAlignment="1" applyProtection="1">
      <alignment horizontal="center" vertical="center" wrapText="1"/>
    </xf>
    <xf numFmtId="1" fontId="3" fillId="15" borderId="19" xfId="5" applyNumberFormat="1" applyFont="1" applyFill="1" applyBorder="1" applyAlignment="1" applyProtection="1">
      <alignment horizontal="center" vertical="center" wrapText="1"/>
      <protection locked="0"/>
    </xf>
    <xf numFmtId="1" fontId="3" fillId="12" borderId="10" xfId="1" applyNumberFormat="1" applyFont="1" applyFill="1" applyBorder="1" applyAlignment="1" applyProtection="1">
      <alignment horizontal="center" vertical="center"/>
      <protection locked="0"/>
    </xf>
    <xf numFmtId="1" fontId="3" fillId="12" borderId="19" xfId="1" applyNumberFormat="1" applyFont="1" applyFill="1" applyBorder="1" applyAlignment="1" applyProtection="1">
      <alignment horizontal="center" vertical="center"/>
      <protection locked="0"/>
    </xf>
    <xf numFmtId="1" fontId="3" fillId="12" borderId="34" xfId="1" applyNumberFormat="1" applyFont="1" applyFill="1" applyBorder="1" applyAlignment="1" applyProtection="1">
      <alignment horizontal="center" vertical="center"/>
      <protection locked="0"/>
    </xf>
    <xf numFmtId="0" fontId="3" fillId="12" borderId="34" xfId="5" applyNumberFormat="1" applyFont="1" applyFill="1" applyBorder="1" applyAlignment="1" applyProtection="1">
      <alignment horizontal="center" vertical="center" wrapText="1"/>
      <protection locked="0"/>
    </xf>
    <xf numFmtId="0" fontId="3" fillId="12" borderId="10" xfId="5" applyNumberFormat="1" applyFont="1" applyFill="1" applyBorder="1" applyAlignment="1" applyProtection="1">
      <alignment horizontal="center" vertical="center" wrapText="1"/>
      <protection locked="0"/>
    </xf>
    <xf numFmtId="0" fontId="3" fillId="12" borderId="10" xfId="6" applyNumberFormat="1" applyFont="1" applyFill="1" applyBorder="1" applyAlignment="1" applyProtection="1">
      <alignment horizontal="center" vertical="center" wrapText="1"/>
      <protection locked="0"/>
    </xf>
    <xf numFmtId="0" fontId="3" fillId="12" borderId="19" xfId="6" applyNumberFormat="1" applyFont="1" applyFill="1" applyBorder="1" applyAlignment="1" applyProtection="1">
      <alignment horizontal="center" vertical="center" wrapText="1"/>
      <protection locked="0"/>
    </xf>
    <xf numFmtId="0" fontId="3" fillId="12" borderId="34" xfId="6" applyNumberFormat="1" applyFont="1" applyFill="1" applyBorder="1" applyAlignment="1" applyProtection="1">
      <alignment horizontal="center" vertical="center" wrapText="1"/>
      <protection locked="0"/>
    </xf>
    <xf numFmtId="0" fontId="3" fillId="12" borderId="0" xfId="5" applyNumberFormat="1" applyFont="1" applyFill="1" applyBorder="1" applyAlignment="1" applyProtection="1">
      <alignment horizontal="center"/>
      <protection locked="0"/>
    </xf>
    <xf numFmtId="1" fontId="5" fillId="15" borderId="19" xfId="5" applyNumberFormat="1" applyFont="1" applyFill="1" applyBorder="1" applyAlignment="1" applyProtection="1">
      <alignment horizontal="center" vertical="center" wrapText="1"/>
      <protection locked="0"/>
    </xf>
    <xf numFmtId="0" fontId="5" fillId="12" borderId="14" xfId="5" applyNumberFormat="1" applyFont="1" applyFill="1" applyBorder="1" applyAlignment="1" applyProtection="1">
      <alignment horizontal="center" vertical="center" wrapText="1"/>
    </xf>
    <xf numFmtId="0" fontId="5" fillId="12" borderId="19" xfId="5" applyNumberFormat="1" applyFont="1" applyFill="1" applyBorder="1" applyAlignment="1" applyProtection="1">
      <alignment horizontal="center" vertical="center" wrapText="1"/>
    </xf>
    <xf numFmtId="0" fontId="5" fillId="12" borderId="19" xfId="6" applyNumberFormat="1" applyFont="1" applyFill="1" applyBorder="1" applyAlignment="1" applyProtection="1">
      <alignment horizontal="center" vertical="center" wrapText="1"/>
      <protection locked="0"/>
    </xf>
    <xf numFmtId="0" fontId="5" fillId="12" borderId="34" xfId="6" applyNumberFormat="1" applyFont="1" applyFill="1" applyBorder="1" applyAlignment="1" applyProtection="1">
      <alignment horizontal="center" vertical="center" wrapText="1"/>
      <protection locked="0"/>
    </xf>
    <xf numFmtId="0" fontId="3" fillId="12" borderId="10" xfId="5" applyNumberFormat="1" applyFont="1" applyFill="1" applyBorder="1" applyAlignment="1" applyProtection="1">
      <alignment horizontal="center" vertical="center" wrapText="1"/>
    </xf>
    <xf numFmtId="1" fontId="3" fillId="16" borderId="15" xfId="5" applyNumberFormat="1" applyFont="1" applyFill="1" applyBorder="1" applyAlignment="1" applyProtection="1">
      <alignment horizontal="center" vertical="center" wrapText="1"/>
      <protection locked="0"/>
    </xf>
    <xf numFmtId="1" fontId="3" fillId="16" borderId="25" xfId="5" applyNumberFormat="1" applyFont="1" applyFill="1" applyBorder="1" applyAlignment="1" applyProtection="1">
      <alignment horizontal="center" vertical="center" wrapText="1"/>
      <protection locked="0"/>
    </xf>
    <xf numFmtId="9" fontId="3" fillId="16" borderId="15" xfId="2" applyFont="1" applyFill="1" applyBorder="1" applyAlignment="1" applyProtection="1">
      <alignment horizontal="center" vertical="center" wrapText="1"/>
      <protection locked="0"/>
    </xf>
    <xf numFmtId="1" fontId="3" fillId="16" borderId="11" xfId="5" applyNumberFormat="1" applyFont="1" applyFill="1" applyBorder="1" applyAlignment="1" applyProtection="1">
      <alignment horizontal="center" vertical="center" wrapText="1"/>
      <protection locked="0"/>
    </xf>
    <xf numFmtId="1" fontId="3" fillId="16" borderId="42" xfId="5" applyNumberFormat="1" applyFont="1" applyFill="1" applyBorder="1" applyAlignment="1" applyProtection="1">
      <alignment horizontal="center" vertical="center" wrapText="1"/>
      <protection locked="0"/>
    </xf>
    <xf numFmtId="1" fontId="3" fillId="16" borderId="46" xfId="5" applyNumberFormat="1" applyFont="1" applyFill="1" applyBorder="1" applyAlignment="1" applyProtection="1">
      <alignment horizontal="center" vertical="center" wrapText="1"/>
      <protection locked="0"/>
    </xf>
    <xf numFmtId="9" fontId="3" fillId="16" borderId="42" xfId="2" applyFont="1" applyFill="1" applyBorder="1" applyAlignment="1" applyProtection="1">
      <alignment horizontal="center" vertical="center" wrapText="1"/>
      <protection locked="0"/>
    </xf>
    <xf numFmtId="9" fontId="3" fillId="16" borderId="45" xfId="2" applyFont="1" applyFill="1" applyBorder="1" applyAlignment="1" applyProtection="1">
      <alignment horizontal="center" vertical="center" wrapText="1"/>
      <protection locked="0"/>
    </xf>
    <xf numFmtId="9" fontId="3" fillId="16" borderId="47" xfId="2" applyFont="1" applyFill="1" applyBorder="1" applyAlignment="1" applyProtection="1">
      <alignment horizontal="center" vertical="center" wrapText="1"/>
      <protection locked="0"/>
    </xf>
    <xf numFmtId="9" fontId="3" fillId="16" borderId="25" xfId="2" applyFont="1" applyFill="1" applyBorder="1" applyAlignment="1" applyProtection="1">
      <alignment horizontal="center" vertical="center" wrapText="1"/>
      <protection locked="0"/>
    </xf>
    <xf numFmtId="9" fontId="3" fillId="16" borderId="11" xfId="2" applyFont="1" applyFill="1" applyBorder="1" applyAlignment="1" applyProtection="1">
      <alignment horizontal="center" vertical="center" wrapText="1"/>
      <protection locked="0"/>
    </xf>
    <xf numFmtId="0" fontId="3" fillId="0" borderId="14" xfId="5" applyNumberFormat="1" applyFont="1" applyFill="1" applyBorder="1" applyAlignment="1" applyProtection="1">
      <alignment horizontal="center" vertical="center" wrapText="1"/>
    </xf>
    <xf numFmtId="0" fontId="3" fillId="0" borderId="10" xfId="6" applyNumberFormat="1" applyFont="1" applyFill="1" applyBorder="1" applyAlignment="1" applyProtection="1">
      <alignment horizontal="center" vertical="center" wrapText="1"/>
      <protection locked="0"/>
    </xf>
    <xf numFmtId="0" fontId="3" fillId="0" borderId="34" xfId="6" applyNumberFormat="1" applyFont="1" applyFill="1" applyBorder="1" applyAlignment="1" applyProtection="1">
      <alignment horizontal="center" vertical="center" wrapText="1"/>
      <protection locked="0"/>
    </xf>
    <xf numFmtId="0" fontId="5" fillId="2" borderId="19" xfId="6" applyNumberFormat="1" applyFont="1" applyFill="1" applyBorder="1" applyAlignment="1" applyProtection="1">
      <alignment horizontal="center" vertical="center" wrapText="1"/>
      <protection locked="0"/>
    </xf>
    <xf numFmtId="0" fontId="5" fillId="2" borderId="14" xfId="5" applyNumberFormat="1" applyFont="1" applyFill="1" applyBorder="1" applyAlignment="1" applyProtection="1">
      <alignment horizontal="center" vertical="center" wrapText="1"/>
    </xf>
    <xf numFmtId="0" fontId="5" fillId="2" borderId="19" xfId="5" applyNumberFormat="1" applyFont="1" applyFill="1" applyBorder="1" applyAlignment="1" applyProtection="1">
      <alignment horizontal="center" vertical="center" wrapText="1"/>
    </xf>
    <xf numFmtId="0" fontId="5" fillId="2" borderId="10" xfId="5" applyNumberFormat="1" applyFont="1" applyFill="1" applyBorder="1" applyAlignment="1" applyProtection="1">
      <alignment horizontal="center" vertical="center" wrapText="1"/>
      <protection locked="0"/>
    </xf>
    <xf numFmtId="0" fontId="5" fillId="2" borderId="19" xfId="5" applyNumberFormat="1" applyFont="1" applyFill="1" applyBorder="1" applyAlignment="1" applyProtection="1">
      <alignment horizontal="center" vertical="center" wrapText="1"/>
      <protection locked="0"/>
    </xf>
    <xf numFmtId="0" fontId="5" fillId="2" borderId="34" xfId="5" applyNumberFormat="1" applyFont="1" applyFill="1" applyBorder="1" applyAlignment="1" applyProtection="1">
      <alignment horizontal="center" vertical="center" wrapText="1"/>
      <protection locked="0"/>
    </xf>
    <xf numFmtId="1" fontId="3" fillId="17" borderId="13" xfId="5" applyNumberFormat="1" applyFont="1" applyFill="1" applyBorder="1" applyAlignment="1" applyProtection="1">
      <alignment horizontal="center" vertical="center" wrapText="1"/>
      <protection locked="0"/>
    </xf>
    <xf numFmtId="1" fontId="3" fillId="17" borderId="25" xfId="5" applyNumberFormat="1" applyFont="1" applyFill="1" applyBorder="1" applyAlignment="1" applyProtection="1">
      <alignment horizontal="center" vertical="center" wrapText="1"/>
      <protection locked="0"/>
    </xf>
    <xf numFmtId="1" fontId="3" fillId="17" borderId="41" xfId="5" applyNumberFormat="1" applyFont="1" applyFill="1" applyBorder="1" applyAlignment="1" applyProtection="1">
      <alignment horizontal="center" vertical="center" wrapText="1"/>
      <protection locked="0"/>
    </xf>
    <xf numFmtId="1" fontId="3" fillId="17" borderId="43" xfId="5" applyNumberFormat="1" applyFont="1" applyFill="1" applyBorder="1" applyAlignment="1" applyProtection="1">
      <alignment horizontal="center" vertical="center" wrapText="1"/>
      <protection locked="0"/>
    </xf>
    <xf numFmtId="1" fontId="3" fillId="17" borderId="37" xfId="5" applyNumberFormat="1" applyFont="1" applyFill="1" applyBorder="1" applyAlignment="1" applyProtection="1">
      <alignment horizontal="center" vertical="center" wrapText="1"/>
      <protection locked="0"/>
    </xf>
    <xf numFmtId="1" fontId="3" fillId="17" borderId="49" xfId="5" applyNumberFormat="1" applyFont="1" applyFill="1" applyBorder="1" applyAlignment="1" applyProtection="1">
      <alignment horizontal="center" vertical="center" wrapText="1"/>
      <protection locked="0"/>
    </xf>
    <xf numFmtId="1" fontId="3" fillId="17" borderId="50" xfId="5" applyNumberFormat="1" applyFont="1" applyFill="1" applyBorder="1" applyAlignment="1" applyProtection="1">
      <alignment horizontal="center" vertical="center" wrapText="1"/>
      <protection locked="0"/>
    </xf>
    <xf numFmtId="0" fontId="5" fillId="13" borderId="49" xfId="5" applyNumberFormat="1" applyFont="1" applyFill="1" applyBorder="1" applyAlignment="1" applyProtection="1">
      <alignment horizontal="center" vertical="center" wrapText="1"/>
      <protection locked="0"/>
    </xf>
    <xf numFmtId="0" fontId="5" fillId="2" borderId="10" xfId="5" applyNumberFormat="1" applyFont="1" applyFill="1" applyBorder="1" applyAlignment="1" applyProtection="1">
      <alignment horizontal="center" vertical="center" wrapText="1"/>
    </xf>
    <xf numFmtId="0" fontId="5" fillId="2" borderId="10" xfId="6" applyNumberFormat="1" applyFont="1" applyFill="1" applyBorder="1" applyAlignment="1" applyProtection="1">
      <alignment horizontal="center" vertical="center" wrapText="1"/>
      <protection locked="0"/>
    </xf>
    <xf numFmtId="0" fontId="5" fillId="2" borderId="34" xfId="6" applyNumberFormat="1" applyFont="1" applyFill="1" applyBorder="1" applyAlignment="1" applyProtection="1">
      <alignment horizontal="center" vertical="center" wrapText="1"/>
      <protection locked="0"/>
    </xf>
    <xf numFmtId="0" fontId="8" fillId="6" borderId="14" xfId="5" applyNumberFormat="1" applyFont="1" applyFill="1" applyBorder="1" applyAlignment="1" applyProtection="1">
      <alignment horizontal="center" vertical="center" wrapText="1"/>
      <protection locked="0"/>
    </xf>
    <xf numFmtId="0" fontId="5" fillId="6" borderId="53" xfId="5" applyNumberFormat="1" applyFont="1" applyFill="1" applyBorder="1" applyAlignment="1" applyProtection="1">
      <alignment horizontal="center" vertical="center" wrapText="1"/>
      <protection locked="0"/>
    </xf>
    <xf numFmtId="0" fontId="5" fillId="6" borderId="2" xfId="5" applyNumberFormat="1" applyFont="1" applyFill="1" applyBorder="1" applyAlignment="1" applyProtection="1">
      <alignment horizontal="center" vertical="center" wrapText="1"/>
    </xf>
    <xf numFmtId="0" fontId="5" fillId="10" borderId="2" xfId="5" applyNumberFormat="1" applyFont="1" applyFill="1" applyBorder="1" applyAlignment="1" applyProtection="1">
      <alignment horizontal="center" vertical="center" wrapText="1"/>
    </xf>
    <xf numFmtId="0" fontId="7" fillId="10" borderId="13" xfId="5" applyNumberFormat="1" applyFont="1" applyFill="1" applyBorder="1" applyAlignment="1" applyProtection="1">
      <alignment horizontal="center" vertical="center" wrapText="1"/>
    </xf>
    <xf numFmtId="0" fontId="8" fillId="10" borderId="14" xfId="5" applyNumberFormat="1" applyFont="1" applyFill="1" applyBorder="1" applyAlignment="1" applyProtection="1">
      <alignment horizontal="center" vertical="center" wrapText="1"/>
    </xf>
    <xf numFmtId="0" fontId="7" fillId="6" borderId="13" xfId="5" applyNumberFormat="1" applyFont="1" applyFill="1" applyBorder="1" applyAlignment="1" applyProtection="1">
      <alignment horizontal="center" vertical="center" wrapText="1"/>
    </xf>
    <xf numFmtId="1" fontId="3" fillId="18" borderId="49" xfId="5" applyNumberFormat="1" applyFont="1" applyFill="1" applyBorder="1" applyAlignment="1" applyProtection="1">
      <alignment horizontal="center" vertical="center" wrapText="1"/>
      <protection locked="0"/>
    </xf>
    <xf numFmtId="1" fontId="3" fillId="19" borderId="19" xfId="5" applyNumberFormat="1" applyFont="1" applyFill="1" applyBorder="1" applyAlignment="1" applyProtection="1">
      <alignment horizontal="center" vertical="center" wrapText="1"/>
      <protection locked="0"/>
    </xf>
    <xf numFmtId="9" fontId="3" fillId="20" borderId="45" xfId="2" applyFont="1" applyFill="1" applyBorder="1" applyAlignment="1" applyProtection="1">
      <alignment horizontal="center" vertical="center" wrapText="1"/>
      <protection locked="0"/>
    </xf>
    <xf numFmtId="0" fontId="8" fillId="21" borderId="11" xfId="5" applyNumberFormat="1" applyFont="1" applyFill="1" applyBorder="1" applyAlignment="1" applyProtection="1">
      <alignment horizontal="center" vertical="center" wrapText="1"/>
      <protection locked="0"/>
    </xf>
    <xf numFmtId="0" fontId="8" fillId="21" borderId="45" xfId="5" applyNumberFormat="1" applyFont="1" applyFill="1" applyBorder="1" applyAlignment="1" applyProtection="1">
      <alignment horizontal="center" vertical="center" wrapText="1"/>
      <protection locked="0"/>
    </xf>
    <xf numFmtId="0" fontId="8" fillId="21" borderId="47" xfId="5" applyNumberFormat="1" applyFont="1" applyFill="1" applyBorder="1" applyAlignment="1" applyProtection="1">
      <alignment horizontal="center" vertical="center" wrapText="1"/>
      <protection locked="0"/>
    </xf>
    <xf numFmtId="0" fontId="3" fillId="2" borderId="0" xfId="5" applyNumberFormat="1" applyFont="1" applyFill="1" applyBorder="1" applyAlignment="1" applyProtection="1">
      <alignment wrapText="1"/>
      <protection locked="0"/>
    </xf>
    <xf numFmtId="1" fontId="3" fillId="0" borderId="19" xfId="1" applyNumberFormat="1" applyFont="1" applyFill="1" applyBorder="1" applyAlignment="1" applyProtection="1">
      <alignment horizontal="center" vertical="center"/>
    </xf>
    <xf numFmtId="0" fontId="3" fillId="0" borderId="19" xfId="5" applyNumberFormat="1" applyFont="1" applyFill="1" applyBorder="1" applyAlignment="1" applyProtection="1">
      <alignment horizontal="center" vertical="center" wrapText="1"/>
      <protection locked="0"/>
    </xf>
    <xf numFmtId="0" fontId="3" fillId="2" borderId="0" xfId="5" applyNumberFormat="1" applyFont="1" applyFill="1" applyBorder="1" applyAlignment="1" applyProtection="1">
      <alignment horizontal="center" vertical="center"/>
      <protection locked="0"/>
    </xf>
    <xf numFmtId="0" fontId="3" fillId="2" borderId="0" xfId="5" applyNumberFormat="1" applyFont="1" applyFill="1" applyBorder="1" applyAlignment="1" applyProtection="1">
      <alignment vertical="center" wrapText="1"/>
      <protection locked="0"/>
    </xf>
    <xf numFmtId="0" fontId="3" fillId="12" borderId="0" xfId="5" applyNumberFormat="1" applyFont="1" applyFill="1" applyBorder="1" applyAlignment="1" applyProtection="1">
      <protection locked="0"/>
    </xf>
    <xf numFmtId="0" fontId="3" fillId="12" borderId="19" xfId="5" applyNumberFormat="1" applyFont="1" applyFill="1" applyBorder="1" applyAlignment="1" applyProtection="1">
      <alignment horizontal="center" vertical="center" wrapText="1"/>
      <protection locked="0"/>
    </xf>
    <xf numFmtId="1" fontId="3" fillId="12" borderId="19" xfId="1" applyNumberFormat="1" applyFont="1" applyFill="1" applyBorder="1" applyAlignment="1" applyProtection="1">
      <alignment horizontal="center" vertical="center"/>
    </xf>
    <xf numFmtId="0" fontId="3" fillId="0" borderId="10" xfId="5" applyNumberFormat="1" applyFont="1" applyFill="1" applyBorder="1" applyAlignment="1" applyProtection="1">
      <alignment horizontal="center" vertical="center" wrapText="1"/>
    </xf>
    <xf numFmtId="0" fontId="3" fillId="0" borderId="34" xfId="5" applyNumberFormat="1" applyFont="1" applyFill="1" applyBorder="1" applyAlignment="1" applyProtection="1">
      <alignment horizontal="center" vertical="center" wrapText="1"/>
      <protection locked="0"/>
    </xf>
    <xf numFmtId="0" fontId="3" fillId="0" borderId="10" xfId="5" applyNumberFormat="1" applyFont="1" applyFill="1" applyBorder="1" applyAlignment="1" applyProtection="1">
      <alignment horizontal="center" vertical="center" wrapText="1"/>
      <protection locked="0"/>
    </xf>
    <xf numFmtId="0" fontId="3" fillId="12" borderId="0" xfId="5" applyNumberFormat="1" applyFont="1" applyFill="1" applyBorder="1" applyAlignment="1" applyProtection="1">
      <alignment horizontal="center" vertical="center"/>
      <protection locked="0"/>
    </xf>
    <xf numFmtId="0" fontId="3" fillId="22" borderId="0" xfId="5" applyNumberFormat="1" applyFont="1" applyFill="1" applyBorder="1" applyAlignment="1" applyProtection="1">
      <alignment horizontal="center" vertical="center"/>
      <protection locked="0"/>
    </xf>
    <xf numFmtId="0" fontId="3" fillId="12" borderId="45" xfId="5" applyNumberFormat="1" applyFont="1" applyFill="1" applyBorder="1" applyAlignment="1" applyProtection="1">
      <alignment horizontal="center" vertical="center" wrapText="1"/>
    </xf>
    <xf numFmtId="0" fontId="3" fillId="12" borderId="11" xfId="5" applyNumberFormat="1" applyFont="1" applyFill="1" applyBorder="1" applyAlignment="1" applyProtection="1">
      <alignment horizontal="center" vertical="center" wrapText="1"/>
    </xf>
    <xf numFmtId="0" fontId="5" fillId="10" borderId="2" xfId="5" applyNumberFormat="1" applyFont="1" applyFill="1" applyBorder="1" applyAlignment="1" applyProtection="1">
      <alignment horizontal="center" vertical="center" wrapText="1"/>
    </xf>
    <xf numFmtId="0" fontId="7" fillId="10" borderId="13" xfId="5" applyNumberFormat="1" applyFont="1" applyFill="1" applyBorder="1" applyAlignment="1" applyProtection="1">
      <alignment horizontal="center" vertical="center" wrapText="1"/>
    </xf>
    <xf numFmtId="0" fontId="8" fillId="10" borderId="14" xfId="5" applyNumberFormat="1" applyFont="1" applyFill="1" applyBorder="1" applyAlignment="1" applyProtection="1">
      <alignment horizontal="center" vertical="center" wrapText="1"/>
    </xf>
    <xf numFmtId="0" fontId="5" fillId="6" borderId="2" xfId="5" applyNumberFormat="1" applyFont="1" applyFill="1" applyBorder="1" applyAlignment="1" applyProtection="1">
      <alignment horizontal="center" vertical="center" wrapText="1"/>
    </xf>
    <xf numFmtId="0" fontId="8" fillId="6" borderId="14" xfId="5" applyNumberFormat="1" applyFont="1" applyFill="1" applyBorder="1" applyAlignment="1" applyProtection="1">
      <alignment horizontal="center" vertical="center" wrapText="1"/>
      <protection locked="0"/>
    </xf>
    <xf numFmtId="0" fontId="5" fillId="6" borderId="53" xfId="5" applyNumberFormat="1" applyFont="1" applyFill="1" applyBorder="1" applyAlignment="1" applyProtection="1">
      <alignment horizontal="center" vertical="center" wrapText="1"/>
      <protection locked="0"/>
    </xf>
    <xf numFmtId="0" fontId="7" fillId="6" borderId="13" xfId="5" applyNumberFormat="1" applyFont="1" applyFill="1" applyBorder="1" applyAlignment="1" applyProtection="1">
      <alignment horizontal="center" vertical="center" wrapText="1"/>
    </xf>
    <xf numFmtId="0" fontId="3" fillId="0" borderId="11" xfId="5" applyNumberFormat="1" applyFont="1" applyFill="1" applyBorder="1" applyAlignment="1" applyProtection="1">
      <alignment horizontal="center" vertical="center" wrapText="1"/>
      <protection locked="0"/>
    </xf>
    <xf numFmtId="0" fontId="3" fillId="0" borderId="45" xfId="5" applyNumberFormat="1" applyFont="1" applyFill="1" applyBorder="1" applyAlignment="1" applyProtection="1">
      <alignment horizontal="center" vertical="center" wrapText="1"/>
      <protection locked="0"/>
    </xf>
    <xf numFmtId="0" fontId="3" fillId="0" borderId="47" xfId="5" applyNumberFormat="1" applyFont="1" applyFill="1" applyBorder="1" applyAlignment="1" applyProtection="1">
      <alignment horizontal="center" vertical="center" wrapText="1"/>
      <protection locked="0"/>
    </xf>
    <xf numFmtId="0" fontId="3" fillId="0" borderId="45" xfId="5" applyNumberFormat="1" applyFont="1" applyFill="1" applyBorder="1" applyAlignment="1" applyProtection="1">
      <alignment horizontal="center" vertical="center" wrapText="1"/>
    </xf>
    <xf numFmtId="0" fontId="3" fillId="0" borderId="11" xfId="5" applyNumberFormat="1" applyFont="1" applyFill="1" applyBorder="1" applyAlignment="1" applyProtection="1">
      <alignment horizontal="center" vertical="center" wrapText="1"/>
    </xf>
    <xf numFmtId="0" fontId="3" fillId="0" borderId="47" xfId="5" applyNumberFormat="1" applyFont="1" applyFill="1" applyBorder="1" applyAlignment="1" applyProtection="1">
      <alignment horizontal="center" vertical="center" wrapText="1"/>
    </xf>
    <xf numFmtId="1" fontId="3" fillId="0" borderId="45" xfId="1" applyNumberFormat="1" applyFont="1" applyFill="1" applyBorder="1" applyAlignment="1" applyProtection="1">
      <alignment horizontal="center" vertical="center"/>
    </xf>
    <xf numFmtId="0" fontId="3" fillId="0" borderId="45" xfId="6" applyNumberFormat="1" applyFont="1" applyFill="1" applyBorder="1" applyAlignment="1" applyProtection="1">
      <alignment horizontal="center" vertical="center" wrapText="1"/>
      <protection locked="0"/>
    </xf>
    <xf numFmtId="0" fontId="3" fillId="23" borderId="45" xfId="5" applyNumberFormat="1" applyFont="1" applyFill="1" applyBorder="1" applyAlignment="1" applyProtection="1">
      <alignment horizontal="center" vertical="center" wrapText="1"/>
    </xf>
    <xf numFmtId="0" fontId="3" fillId="24" borderId="45" xfId="5" applyNumberFormat="1" applyFont="1" applyFill="1" applyBorder="1" applyAlignment="1" applyProtection="1">
      <alignment horizontal="center" vertical="center" wrapText="1"/>
    </xf>
    <xf numFmtId="0" fontId="5" fillId="10" borderId="60" xfId="5" applyNumberFormat="1" applyFont="1" applyFill="1" applyBorder="1" applyAlignment="1" applyProtection="1">
      <alignment horizontal="center" vertical="center" wrapText="1"/>
    </xf>
    <xf numFmtId="0" fontId="8" fillId="10" borderId="46" xfId="5" applyNumberFormat="1" applyFont="1" applyFill="1" applyBorder="1" applyAlignment="1" applyProtection="1">
      <alignment horizontal="center" vertical="center" wrapText="1"/>
    </xf>
    <xf numFmtId="0" fontId="3" fillId="5" borderId="56" xfId="5" applyNumberFormat="1" applyFont="1" applyFill="1" applyBorder="1" applyAlignment="1" applyProtection="1">
      <alignment horizontal="center" vertical="center" wrapText="1"/>
    </xf>
    <xf numFmtId="0" fontId="3" fillId="2" borderId="38" xfId="5" applyNumberFormat="1" applyFont="1" applyFill="1" applyBorder="1" applyAlignment="1" applyProtection="1">
      <alignment horizontal="center" vertical="center" wrapText="1"/>
    </xf>
    <xf numFmtId="0" fontId="3" fillId="12" borderId="38" xfId="5" applyNumberFormat="1" applyFont="1" applyFill="1" applyBorder="1" applyAlignment="1" applyProtection="1">
      <alignment horizontal="center" vertical="center" wrapText="1"/>
    </xf>
    <xf numFmtId="0" fontId="3" fillId="0" borderId="46" xfId="5" applyNumberFormat="1" applyFont="1" applyFill="1" applyBorder="1" applyAlignment="1" applyProtection="1">
      <alignment horizontal="center" vertical="center" wrapText="1"/>
    </xf>
    <xf numFmtId="1" fontId="8" fillId="18" borderId="37" xfId="5" applyNumberFormat="1" applyFont="1" applyFill="1" applyBorder="1" applyAlignment="1" applyProtection="1">
      <alignment horizontal="center" vertical="center" wrapText="1"/>
      <protection locked="0"/>
    </xf>
    <xf numFmtId="1" fontId="8" fillId="19" borderId="38" xfId="5" applyNumberFormat="1" applyFont="1" applyFill="1" applyBorder="1" applyAlignment="1" applyProtection="1">
      <alignment horizontal="center" vertical="center" wrapText="1"/>
      <protection locked="0"/>
    </xf>
    <xf numFmtId="1" fontId="8" fillId="20" borderId="46" xfId="5" applyNumberFormat="1" applyFont="1" applyFill="1" applyBorder="1" applyAlignment="1" applyProtection="1">
      <alignment horizontal="center" vertical="center" wrapText="1"/>
      <protection locked="0"/>
    </xf>
    <xf numFmtId="1" fontId="3" fillId="22" borderId="19" xfId="1" applyNumberFormat="1" applyFont="1" applyFill="1" applyBorder="1" applyAlignment="1" applyProtection="1">
      <alignment horizontal="center" vertical="center"/>
    </xf>
    <xf numFmtId="0" fontId="3" fillId="0" borderId="38" xfId="5" applyNumberFormat="1" applyFont="1" applyFill="1" applyBorder="1" applyAlignment="1" applyProtection="1">
      <alignment horizontal="center" vertical="center" wrapText="1"/>
    </xf>
    <xf numFmtId="0" fontId="5" fillId="6" borderId="52" xfId="5" applyNumberFormat="1" applyFont="1" applyFill="1" applyBorder="1" applyAlignment="1" applyProtection="1">
      <alignment horizontal="center" vertical="center" wrapText="1"/>
      <protection locked="0"/>
    </xf>
    <xf numFmtId="2" fontId="3" fillId="2" borderId="10" xfId="5" applyNumberFormat="1" applyFont="1" applyFill="1" applyBorder="1" applyAlignment="1" applyProtection="1">
      <alignment horizontal="center" vertical="center" wrapText="1"/>
    </xf>
    <xf numFmtId="2" fontId="3" fillId="2" borderId="19" xfId="5" applyNumberFormat="1" applyFont="1" applyFill="1" applyBorder="1" applyAlignment="1" applyProtection="1">
      <alignment horizontal="center" vertical="center" wrapText="1"/>
    </xf>
    <xf numFmtId="1" fontId="3" fillId="5" borderId="27" xfId="5" applyNumberFormat="1" applyFont="1" applyFill="1" applyBorder="1" applyAlignment="1" applyProtection="1">
      <alignment horizontal="center" vertical="center" wrapText="1"/>
      <protection locked="0"/>
    </xf>
    <xf numFmtId="0" fontId="3" fillId="12" borderId="29" xfId="5" applyNumberFormat="1" applyFont="1" applyFill="1" applyBorder="1" applyAlignment="1" applyProtection="1">
      <alignment horizontal="center" vertical="center" wrapText="1"/>
      <protection locked="0"/>
    </xf>
    <xf numFmtId="0" fontId="3" fillId="0" borderId="29" xfId="5" applyNumberFormat="1" applyFont="1" applyFill="1" applyBorder="1" applyAlignment="1" applyProtection="1">
      <alignment horizontal="center" vertical="center" wrapText="1"/>
      <protection locked="0"/>
    </xf>
    <xf numFmtId="0" fontId="3" fillId="22" borderId="19" xfId="6" applyNumberFormat="1" applyFont="1" applyFill="1" applyBorder="1" applyAlignment="1" applyProtection="1">
      <alignment horizontal="center" vertical="center" wrapText="1"/>
      <protection locked="0"/>
    </xf>
    <xf numFmtId="1" fontId="3" fillId="0" borderId="10" xfId="1" applyNumberFormat="1" applyFont="1" applyFill="1" applyBorder="1" applyAlignment="1" applyProtection="1">
      <alignment horizontal="center" vertical="center"/>
    </xf>
    <xf numFmtId="0" fontId="5" fillId="2" borderId="2" xfId="5" applyNumberFormat="1" applyFont="1" applyFill="1" applyBorder="1" applyAlignment="1" applyProtection="1">
      <alignment horizontal="left" vertical="top" wrapText="1"/>
      <protection locked="0"/>
    </xf>
    <xf numFmtId="0" fontId="5" fillId="6" borderId="52" xfId="5" applyNumberFormat="1" applyFont="1" applyFill="1" applyBorder="1" applyAlignment="1" applyProtection="1">
      <alignment horizontal="center" vertical="center" wrapText="1"/>
      <protection locked="0"/>
    </xf>
    <xf numFmtId="0" fontId="7" fillId="6" borderId="48" xfId="5" applyNumberFormat="1" applyFont="1" applyFill="1" applyBorder="1" applyAlignment="1" applyProtection="1">
      <alignment horizontal="center" vertical="center" wrapText="1"/>
      <protection locked="0"/>
    </xf>
    <xf numFmtId="0" fontId="8" fillId="6" borderId="14" xfId="5" applyNumberFormat="1" applyFont="1" applyFill="1" applyBorder="1" applyAlignment="1" applyProtection="1">
      <alignment horizontal="center" vertical="center" wrapText="1"/>
      <protection locked="0"/>
    </xf>
    <xf numFmtId="0" fontId="7" fillId="6" borderId="14" xfId="5" applyNumberFormat="1" applyFont="1" applyFill="1" applyBorder="1" applyAlignment="1" applyProtection="1">
      <alignment horizontal="center" vertical="center" wrapText="1"/>
      <protection locked="0"/>
    </xf>
    <xf numFmtId="0" fontId="7" fillId="6" borderId="56" xfId="5" applyNumberFormat="1" applyFont="1" applyFill="1" applyBorder="1" applyAlignment="1" applyProtection="1">
      <alignment horizontal="center" vertical="center" wrapText="1"/>
      <protection locked="0"/>
    </xf>
    <xf numFmtId="0" fontId="8" fillId="6" borderId="38" xfId="5" applyNumberFormat="1" applyFont="1" applyFill="1" applyBorder="1" applyAlignment="1" applyProtection="1">
      <alignment horizontal="center" vertical="center" wrapText="1"/>
      <protection locked="0"/>
    </xf>
    <xf numFmtId="0" fontId="10" fillId="6" borderId="2" xfId="0" applyFont="1" applyFill="1" applyBorder="1" applyAlignment="1">
      <alignment horizontal="center" vertical="center"/>
    </xf>
    <xf numFmtId="0" fontId="5" fillId="6" borderId="53" xfId="5" applyNumberFormat="1" applyFont="1" applyFill="1" applyBorder="1" applyAlignment="1" applyProtection="1">
      <alignment horizontal="center" vertical="center" wrapText="1"/>
      <protection locked="0"/>
    </xf>
    <xf numFmtId="0" fontId="7" fillId="6" borderId="24" xfId="5" applyNumberFormat="1" applyFont="1" applyFill="1" applyBorder="1" applyAlignment="1" applyProtection="1">
      <alignment horizontal="center" vertical="center" wrapText="1"/>
      <protection locked="0"/>
    </xf>
    <xf numFmtId="0" fontId="7" fillId="6" borderId="25" xfId="5" applyNumberFormat="1" applyFont="1" applyFill="1" applyBorder="1" applyAlignment="1" applyProtection="1">
      <alignment horizontal="center" vertical="center" wrapText="1"/>
      <protection locked="0"/>
    </xf>
    <xf numFmtId="0" fontId="8" fillId="6" borderId="25" xfId="5" applyNumberFormat="1" applyFont="1" applyFill="1" applyBorder="1" applyAlignment="1" applyProtection="1">
      <alignment horizontal="center" vertical="center" wrapText="1"/>
      <protection locked="0"/>
    </xf>
    <xf numFmtId="0" fontId="7" fillId="6" borderId="48" xfId="5" applyNumberFormat="1" applyFont="1" applyFill="1" applyBorder="1" applyAlignment="1" applyProtection="1">
      <alignment horizontal="center" vertical="center" wrapText="1"/>
    </xf>
    <xf numFmtId="0" fontId="7" fillId="6" borderId="56" xfId="5" applyNumberFormat="1" applyFont="1" applyFill="1" applyBorder="1" applyAlignment="1" applyProtection="1">
      <alignment horizontal="center" vertical="center" wrapText="1"/>
    </xf>
    <xf numFmtId="0" fontId="5" fillId="6" borderId="2" xfId="5" applyNumberFormat="1" applyFont="1" applyFill="1" applyBorder="1" applyAlignment="1" applyProtection="1">
      <alignment horizontal="center" vertical="center" wrapText="1"/>
    </xf>
    <xf numFmtId="0" fontId="5" fillId="10" borderId="2" xfId="5" applyNumberFormat="1" applyFont="1" applyFill="1" applyBorder="1" applyAlignment="1" applyProtection="1">
      <alignment horizontal="center" vertical="center" wrapText="1"/>
    </xf>
    <xf numFmtId="0" fontId="5" fillId="10" borderId="36" xfId="5" applyNumberFormat="1" applyFont="1" applyFill="1" applyBorder="1" applyAlignment="1" applyProtection="1">
      <alignment horizontal="center" vertical="center" wrapText="1"/>
    </xf>
    <xf numFmtId="0" fontId="7" fillId="10" borderId="37" xfId="5" applyNumberFormat="1" applyFont="1" applyFill="1" applyBorder="1" applyAlignment="1" applyProtection="1">
      <alignment horizontal="center" vertical="center" wrapText="1"/>
    </xf>
    <xf numFmtId="0" fontId="8" fillId="10" borderId="38" xfId="5" applyNumberFormat="1" applyFont="1" applyFill="1" applyBorder="1" applyAlignment="1" applyProtection="1">
      <alignment horizontal="center" vertical="center" wrapText="1"/>
    </xf>
    <xf numFmtId="0" fontId="7" fillId="10" borderId="13" xfId="5" applyNumberFormat="1" applyFont="1" applyFill="1" applyBorder="1" applyAlignment="1" applyProtection="1">
      <alignment horizontal="center" vertical="center" wrapText="1"/>
    </xf>
    <xf numFmtId="0" fontId="8" fillId="10" borderId="14" xfId="5" applyNumberFormat="1" applyFont="1" applyFill="1" applyBorder="1" applyAlignment="1" applyProtection="1">
      <alignment horizontal="center" vertical="center" wrapText="1"/>
    </xf>
    <xf numFmtId="0" fontId="4" fillId="3" borderId="1" xfId="5" applyNumberFormat="1" applyFont="1" applyFill="1" applyBorder="1" applyAlignment="1" applyProtection="1">
      <alignment horizontal="center" vertical="center" wrapText="1"/>
    </xf>
    <xf numFmtId="0" fontId="5" fillId="4" borderId="2" xfId="5" applyNumberFormat="1" applyFont="1" applyFill="1" applyBorder="1" applyAlignment="1" applyProtection="1">
      <alignment horizontal="center" vertical="center"/>
    </xf>
    <xf numFmtId="0" fontId="5" fillId="4" borderId="4" xfId="5" applyNumberFormat="1" applyFont="1" applyFill="1" applyBorder="1" applyAlignment="1" applyProtection="1">
      <alignment horizontal="center" vertical="center" wrapText="1"/>
    </xf>
    <xf numFmtId="0" fontId="5" fillId="4" borderId="2" xfId="5" applyNumberFormat="1" applyFont="1" applyFill="1" applyBorder="1" applyAlignment="1" applyProtection="1">
      <alignment horizontal="center" vertical="center" wrapText="1"/>
    </xf>
    <xf numFmtId="0" fontId="5" fillId="2" borderId="19" xfId="5" applyNumberFormat="1" applyFont="1" applyFill="1" applyBorder="1" applyAlignment="1" applyProtection="1">
      <alignment horizontal="left" vertical="top" wrapText="1"/>
      <protection locked="0"/>
    </xf>
    <xf numFmtId="0" fontId="7" fillId="6" borderId="13" xfId="5" applyNumberFormat="1" applyFont="1" applyFill="1" applyBorder="1" applyAlignment="1" applyProtection="1">
      <alignment horizontal="center" vertical="center" wrapText="1"/>
      <protection locked="0"/>
    </xf>
    <xf numFmtId="0" fontId="5" fillId="2" borderId="19" xfId="5" applyNumberFormat="1" applyFont="1" applyFill="1" applyBorder="1" applyAlignment="1" applyProtection="1">
      <alignment horizontal="justify" vertical="top" wrapText="1"/>
      <protection locked="0"/>
    </xf>
    <xf numFmtId="0" fontId="5" fillId="2" borderId="1" xfId="5" applyNumberFormat="1" applyFont="1" applyFill="1" applyBorder="1" applyAlignment="1" applyProtection="1">
      <alignment horizontal="left" vertical="top" wrapText="1"/>
      <protection locked="0"/>
    </xf>
    <xf numFmtId="0" fontId="7" fillId="6" borderId="13" xfId="5" applyNumberFormat="1" applyFont="1" applyFill="1" applyBorder="1" applyAlignment="1" applyProtection="1">
      <alignment horizontal="center" vertical="center" wrapText="1"/>
    </xf>
    <xf numFmtId="0" fontId="5" fillId="6" borderId="0" xfId="5" applyNumberFormat="1" applyFont="1" applyFill="1" applyBorder="1" applyAlignment="1" applyProtection="1">
      <alignment horizontal="center" vertical="center" wrapText="1"/>
    </xf>
    <xf numFmtId="0" fontId="5" fillId="10" borderId="60" xfId="5" applyNumberFormat="1" applyFont="1" applyFill="1" applyBorder="1" applyAlignment="1" applyProtection="1">
      <alignment horizontal="center" vertical="center" wrapText="1"/>
    </xf>
    <xf numFmtId="0" fontId="5" fillId="10" borderId="4" xfId="5" applyNumberFormat="1" applyFont="1" applyFill="1" applyBorder="1" applyAlignment="1" applyProtection="1">
      <alignment horizontal="center" vertical="center" wrapText="1"/>
    </xf>
    <xf numFmtId="0" fontId="4" fillId="3" borderId="2" xfId="5" applyNumberFormat="1" applyFont="1" applyFill="1" applyBorder="1" applyAlignment="1" applyProtection="1">
      <alignment horizontal="center" vertical="center" wrapText="1"/>
    </xf>
    <xf numFmtId="0" fontId="5" fillId="4" borderId="53" xfId="5" applyNumberFormat="1" applyFont="1" applyFill="1" applyBorder="1" applyAlignment="1" applyProtection="1">
      <alignment horizontal="center" vertical="center"/>
    </xf>
    <xf numFmtId="0" fontId="5" fillId="4" borderId="53" xfId="5" applyNumberFormat="1" applyFont="1" applyFill="1" applyBorder="1" applyAlignment="1" applyProtection="1">
      <alignment horizontal="center" vertical="center" wrapText="1"/>
    </xf>
    <xf numFmtId="0" fontId="1" fillId="0" borderId="19" xfId="3" applyNumberFormat="1" applyBorder="1" applyProtection="1">
      <alignment horizontal="center"/>
      <protection locked="0"/>
    </xf>
    <xf numFmtId="0" fontId="3" fillId="2" borderId="53" xfId="5" applyNumberFormat="1" applyFont="1" applyFill="1" applyBorder="1" applyAlignment="1" applyProtection="1">
      <alignment horizontal="center"/>
      <protection locked="0"/>
    </xf>
    <xf numFmtId="0" fontId="7" fillId="10" borderId="52" xfId="5" applyNumberFormat="1" applyFont="1" applyFill="1" applyBorder="1" applyAlignment="1" applyProtection="1">
      <alignment horizontal="center" vertical="center" wrapText="1"/>
    </xf>
    <xf numFmtId="0" fontId="7" fillId="10" borderId="62" xfId="5" applyNumberFormat="1" applyFont="1" applyFill="1" applyBorder="1" applyAlignment="1" applyProtection="1">
      <alignment horizontal="center" vertical="center" wrapText="1"/>
    </xf>
    <xf numFmtId="0" fontId="7" fillId="10" borderId="48" xfId="5" applyNumberFormat="1" applyFont="1" applyFill="1" applyBorder="1" applyAlignment="1" applyProtection="1">
      <alignment horizontal="center" vertical="center" wrapText="1"/>
    </xf>
    <xf numFmtId="0" fontId="7" fillId="6" borderId="6" xfId="5" applyNumberFormat="1" applyFont="1" applyFill="1" applyBorder="1" applyAlignment="1" applyProtection="1">
      <alignment horizontal="center" vertical="center" wrapText="1"/>
    </xf>
    <xf numFmtId="0" fontId="7" fillId="6" borderId="58" xfId="5" applyNumberFormat="1" applyFont="1" applyFill="1" applyBorder="1" applyAlignment="1" applyProtection="1">
      <alignment horizontal="center" vertical="center" wrapText="1"/>
    </xf>
    <xf numFmtId="0" fontId="7" fillId="6" borderId="37" xfId="5" applyNumberFormat="1" applyFont="1" applyFill="1" applyBorder="1" applyAlignment="1" applyProtection="1">
      <alignment horizontal="center" vertical="center" wrapText="1"/>
    </xf>
    <xf numFmtId="0" fontId="7" fillId="6" borderId="22" xfId="5" applyNumberFormat="1" applyFont="1" applyFill="1" applyBorder="1" applyAlignment="1" applyProtection="1">
      <alignment horizontal="center" vertical="center" wrapText="1"/>
      <protection locked="0"/>
    </xf>
    <xf numFmtId="0" fontId="7" fillId="6" borderId="38" xfId="5" applyNumberFormat="1" applyFont="1" applyFill="1" applyBorder="1" applyAlignment="1" applyProtection="1">
      <alignment horizontal="center" vertical="center" wrapText="1"/>
      <protection locked="0"/>
    </xf>
    <xf numFmtId="0" fontId="8" fillId="6" borderId="22" xfId="5" applyNumberFormat="1" applyFont="1" applyFill="1" applyBorder="1" applyAlignment="1" applyProtection="1">
      <alignment horizontal="center" vertical="center" wrapText="1"/>
      <protection locked="0"/>
    </xf>
    <xf numFmtId="0" fontId="5" fillId="2" borderId="20" xfId="5" applyNumberFormat="1" applyFont="1" applyFill="1" applyBorder="1" applyAlignment="1" applyProtection="1">
      <alignment horizontal="left" vertical="top" wrapText="1"/>
      <protection locked="0"/>
    </xf>
    <xf numFmtId="0" fontId="5" fillId="2" borderId="28" xfId="5" applyNumberFormat="1" applyFont="1" applyFill="1" applyBorder="1" applyAlignment="1" applyProtection="1">
      <alignment horizontal="left" vertical="top" wrapText="1"/>
      <protection locked="0"/>
    </xf>
  </cellXfs>
  <cellStyles count="9">
    <cellStyle name="Heading" xfId="3" xr:uid="{00000000-0005-0000-0000-000000000000}"/>
    <cellStyle name="Heading1" xfId="4" xr:uid="{00000000-0005-0000-0000-000001000000}"/>
    <cellStyle name="Millares" xfId="1" builtinId="3"/>
    <cellStyle name="Normal" xfId="0" builtinId="0"/>
    <cellStyle name="Normal 2" xfId="5" xr:uid="{00000000-0005-0000-0000-000004000000}"/>
    <cellStyle name="Porcentaje" xfId="2" builtinId="5"/>
    <cellStyle name="Porcentaje 2" xfId="6" xr:uid="{00000000-0005-0000-0000-000005000000}"/>
    <cellStyle name="Result" xfId="7" xr:uid="{00000000-0005-0000-0000-000007000000}"/>
    <cellStyle name="Result2" xfId="8" xr:uid="{00000000-0005-0000-0000-000008000000}"/>
  </cellStyles>
  <dxfs count="0"/>
  <tableStyles count="0" defaultTableStyle="TableStyleMedium9" defaultPivotStyle="PivotStyleLight16"/>
  <colors>
    <mruColors>
      <color rgb="FF96969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5"/>
  <sheetViews>
    <sheetView zoomScale="90" zoomScaleNormal="90" workbookViewId="0">
      <pane ySplit="4" topLeftCell="A5" activePane="bottomLeft" state="frozen"/>
      <selection pane="bottomLeft" activeCell="J19" sqref="J19"/>
    </sheetView>
  </sheetViews>
  <sheetFormatPr baseColWidth="10" defaultColWidth="5.6640625" defaultRowHeight="15" customHeight="1"/>
  <cols>
    <col min="1" max="1" width="4.1640625" style="1" customWidth="1"/>
    <col min="2" max="2" width="18.5" style="1" customWidth="1"/>
    <col min="3" max="3" width="40.33203125" style="1" customWidth="1"/>
    <col min="4" max="4" width="26.1640625" style="1" customWidth="1"/>
    <col min="5" max="5" width="13.6640625" style="1" customWidth="1"/>
    <col min="6" max="6" width="18.33203125" style="2" customWidth="1"/>
    <col min="7" max="7" width="1.5" style="2" customWidth="1"/>
    <col min="8" max="8" width="12.6640625" style="3" customWidth="1"/>
    <col min="9" max="9" width="18.5" style="1" customWidth="1"/>
    <col min="10" max="10" width="14.33203125" style="1" customWidth="1"/>
    <col min="11" max="11" width="1.5" style="1" customWidth="1"/>
    <col min="12" max="15" width="0" style="1" hidden="1" customWidth="1"/>
    <col min="16" max="16" width="0" style="2" hidden="1" customWidth="1"/>
    <col min="17" max="18" width="9.6640625" style="1" customWidth="1"/>
    <col min="19" max="19" width="8.5" style="1" customWidth="1"/>
    <col min="20" max="20" width="11.5" style="2" customWidth="1"/>
    <col min="21" max="21" width="10.33203125" style="2" customWidth="1"/>
    <col min="22" max="22" width="9.1640625" style="2" customWidth="1"/>
    <col min="23" max="23" width="8.6640625" style="2" customWidth="1"/>
    <col min="24" max="24" width="15" style="1" customWidth="1"/>
    <col min="25" max="250" width="14.6640625" style="1" customWidth="1"/>
    <col min="251" max="251" width="5.1640625" style="1" customWidth="1"/>
    <col min="252" max="16384" width="5.6640625" style="1"/>
  </cols>
  <sheetData>
    <row r="1" spans="1:23" ht="29" customHeight="1">
      <c r="A1" s="455" t="s">
        <v>0</v>
      </c>
      <c r="B1" s="455"/>
      <c r="C1" s="455"/>
      <c r="D1" s="455"/>
      <c r="E1" s="455"/>
      <c r="F1" s="455"/>
      <c r="G1" s="455"/>
      <c r="H1" s="455"/>
      <c r="I1" s="455"/>
      <c r="J1" s="455"/>
      <c r="K1" s="455"/>
      <c r="L1" s="455"/>
      <c r="M1" s="455"/>
      <c r="N1" s="455"/>
      <c r="O1" s="455"/>
      <c r="P1" s="455"/>
      <c r="Q1" s="455"/>
      <c r="R1" s="455"/>
      <c r="S1" s="455"/>
      <c r="T1" s="455"/>
      <c r="U1" s="455"/>
      <c r="V1" s="455"/>
      <c r="W1" s="455"/>
    </row>
    <row r="2" spans="1:23" ht="29" customHeight="1">
      <c r="A2" s="455"/>
      <c r="B2" s="455"/>
      <c r="C2" s="455"/>
      <c r="D2" s="455"/>
      <c r="E2" s="455"/>
      <c r="F2" s="455"/>
      <c r="G2" s="455"/>
      <c r="H2" s="455"/>
      <c r="I2" s="455"/>
      <c r="J2" s="455"/>
      <c r="K2" s="455"/>
      <c r="L2" s="455"/>
      <c r="M2" s="455"/>
      <c r="N2" s="455"/>
      <c r="O2" s="455"/>
      <c r="P2" s="455"/>
      <c r="Q2" s="455"/>
      <c r="R2" s="455"/>
      <c r="S2" s="455"/>
      <c r="T2" s="455"/>
      <c r="U2" s="455"/>
      <c r="V2" s="455"/>
      <c r="W2" s="455"/>
    </row>
    <row r="3" spans="1:23" ht="29" customHeight="1">
      <c r="A3" s="456" t="s">
        <v>1</v>
      </c>
      <c r="B3" s="456" t="s">
        <v>2</v>
      </c>
      <c r="C3" s="456" t="s">
        <v>3</v>
      </c>
      <c r="D3" s="456" t="s">
        <v>4</v>
      </c>
      <c r="E3" s="456" t="s">
        <v>5</v>
      </c>
      <c r="F3" s="456" t="s">
        <v>6</v>
      </c>
      <c r="G3" s="4"/>
      <c r="H3" s="457" t="s">
        <v>7</v>
      </c>
      <c r="I3" s="457"/>
      <c r="J3" s="457"/>
      <c r="K3" s="5"/>
      <c r="L3" s="458" t="s">
        <v>8</v>
      </c>
      <c r="M3" s="458"/>
      <c r="N3" s="458"/>
      <c r="O3" s="458"/>
      <c r="P3" s="458"/>
      <c r="Q3" s="458"/>
      <c r="R3" s="458"/>
      <c r="S3" s="458"/>
      <c r="T3" s="458"/>
      <c r="U3" s="458"/>
      <c r="V3" s="458"/>
      <c r="W3" s="458"/>
    </row>
    <row r="4" spans="1:23" s="13" customFormat="1" ht="29" customHeight="1">
      <c r="A4" s="456"/>
      <c r="B4" s="456"/>
      <c r="C4" s="456"/>
      <c r="D4" s="456"/>
      <c r="E4" s="456"/>
      <c r="F4" s="456"/>
      <c r="G4" s="6"/>
      <c r="H4" s="7" t="s">
        <v>9</v>
      </c>
      <c r="I4" s="8" t="s">
        <v>10</v>
      </c>
      <c r="J4" s="8" t="s">
        <v>11</v>
      </c>
      <c r="K4" s="9"/>
      <c r="L4" s="10">
        <v>43101</v>
      </c>
      <c r="M4" s="10">
        <v>43132</v>
      </c>
      <c r="N4" s="10">
        <v>43160</v>
      </c>
      <c r="O4" s="10">
        <v>43191</v>
      </c>
      <c r="P4" s="10">
        <v>43221</v>
      </c>
      <c r="Q4" s="11">
        <v>43252</v>
      </c>
      <c r="R4" s="10">
        <v>43282</v>
      </c>
      <c r="S4" s="10">
        <v>43313</v>
      </c>
      <c r="T4" s="12" t="s">
        <v>12</v>
      </c>
      <c r="U4" s="12" t="s">
        <v>13</v>
      </c>
      <c r="V4" s="10">
        <v>43405</v>
      </c>
      <c r="W4" s="11">
        <v>43435</v>
      </c>
    </row>
    <row r="5" spans="1:23" s="13" customFormat="1" ht="45.75" customHeight="1">
      <c r="A5" s="14">
        <v>1</v>
      </c>
      <c r="B5" s="448" t="s">
        <v>14</v>
      </c>
      <c r="C5" s="16" t="s">
        <v>15</v>
      </c>
      <c r="D5" s="17" t="s">
        <v>16</v>
      </c>
      <c r="E5" s="17" t="s">
        <v>17</v>
      </c>
      <c r="F5" s="18" t="s">
        <v>18</v>
      </c>
      <c r="G5" s="19"/>
      <c r="H5" s="20" t="s">
        <v>19</v>
      </c>
      <c r="I5" s="21" t="s">
        <v>20</v>
      </c>
      <c r="J5" s="22" t="s">
        <v>21</v>
      </c>
      <c r="K5" s="4"/>
      <c r="L5" s="23"/>
      <c r="M5" s="23"/>
      <c r="N5" s="24"/>
      <c r="O5" s="23"/>
      <c r="P5" s="24"/>
      <c r="Q5" s="25">
        <v>107</v>
      </c>
      <c r="R5" s="26">
        <v>139</v>
      </c>
      <c r="S5" s="27">
        <v>115</v>
      </c>
      <c r="T5" s="26">
        <v>137</v>
      </c>
      <c r="U5" s="26">
        <v>96</v>
      </c>
      <c r="V5" s="26">
        <v>107</v>
      </c>
      <c r="W5" s="28">
        <v>65</v>
      </c>
    </row>
    <row r="6" spans="1:23" ht="34.5" customHeight="1">
      <c r="A6" s="29">
        <v>2</v>
      </c>
      <c r="B6" s="448"/>
      <c r="C6" s="16" t="s">
        <v>22</v>
      </c>
      <c r="D6" s="17" t="s">
        <v>23</v>
      </c>
      <c r="E6" s="17" t="s">
        <v>17</v>
      </c>
      <c r="F6" s="18" t="s">
        <v>18</v>
      </c>
      <c r="G6" s="19"/>
      <c r="H6" s="20" t="s">
        <v>24</v>
      </c>
      <c r="I6" s="21" t="s">
        <v>25</v>
      </c>
      <c r="J6" s="22" t="s">
        <v>26</v>
      </c>
      <c r="K6" s="30"/>
      <c r="L6" s="31"/>
      <c r="M6" s="31"/>
      <c r="N6" s="32"/>
      <c r="O6" s="31"/>
      <c r="P6" s="32"/>
      <c r="Q6" s="25">
        <v>83</v>
      </c>
      <c r="R6" s="26">
        <v>106</v>
      </c>
      <c r="S6" s="27">
        <v>101</v>
      </c>
      <c r="T6" s="26">
        <v>117</v>
      </c>
      <c r="U6" s="26">
        <v>81</v>
      </c>
      <c r="V6" s="26">
        <v>84</v>
      </c>
      <c r="W6" s="28">
        <v>43</v>
      </c>
    </row>
    <row r="7" spans="1:23" ht="32" customHeight="1">
      <c r="A7" s="29">
        <v>3</v>
      </c>
      <c r="B7" s="448"/>
      <c r="C7" s="16" t="s">
        <v>27</v>
      </c>
      <c r="D7" s="33"/>
      <c r="E7" s="17" t="s">
        <v>17</v>
      </c>
      <c r="F7" s="18" t="s">
        <v>18</v>
      </c>
      <c r="G7" s="19"/>
      <c r="H7" s="20" t="s">
        <v>28</v>
      </c>
      <c r="I7" s="21" t="s">
        <v>29</v>
      </c>
      <c r="J7" s="22" t="s">
        <v>30</v>
      </c>
      <c r="K7" s="34"/>
      <c r="L7" s="31"/>
      <c r="M7" s="31"/>
      <c r="N7" s="32"/>
      <c r="O7" s="31"/>
      <c r="P7" s="32"/>
      <c r="Q7" s="25">
        <v>54</v>
      </c>
      <c r="R7" s="26">
        <v>46</v>
      </c>
      <c r="S7" s="27">
        <v>47</v>
      </c>
      <c r="T7" s="26">
        <v>57</v>
      </c>
      <c r="U7" s="26">
        <v>36</v>
      </c>
      <c r="V7" s="26">
        <v>39</v>
      </c>
      <c r="W7" s="28">
        <v>24</v>
      </c>
    </row>
    <row r="8" spans="1:23" ht="32" customHeight="1">
      <c r="A8" s="29">
        <v>4</v>
      </c>
      <c r="B8" s="448"/>
      <c r="C8" s="35" t="s">
        <v>31</v>
      </c>
      <c r="D8" s="36"/>
      <c r="E8" s="37" t="s">
        <v>17</v>
      </c>
      <c r="F8" s="38" t="s">
        <v>18</v>
      </c>
      <c r="G8" s="19"/>
      <c r="H8" s="20" t="s">
        <v>32</v>
      </c>
      <c r="I8" s="21" t="s">
        <v>33</v>
      </c>
      <c r="J8" s="22" t="s">
        <v>34</v>
      </c>
      <c r="K8" s="34"/>
      <c r="L8" s="31"/>
      <c r="M8" s="31"/>
      <c r="N8" s="32"/>
      <c r="O8" s="31"/>
      <c r="P8" s="32"/>
      <c r="Q8" s="25">
        <v>24</v>
      </c>
      <c r="R8" s="26">
        <v>46</v>
      </c>
      <c r="S8" s="27">
        <v>41</v>
      </c>
      <c r="T8" s="26">
        <v>43</v>
      </c>
      <c r="U8" s="26">
        <v>28</v>
      </c>
      <c r="V8" s="26">
        <v>29</v>
      </c>
      <c r="W8" s="28">
        <v>10</v>
      </c>
    </row>
    <row r="9" spans="1:23" ht="32" customHeight="1">
      <c r="A9" s="29">
        <v>5</v>
      </c>
      <c r="B9" s="448"/>
      <c r="C9" s="39" t="s">
        <v>35</v>
      </c>
      <c r="D9" s="40"/>
      <c r="E9" s="41" t="s">
        <v>17</v>
      </c>
      <c r="F9" s="42" t="s">
        <v>18</v>
      </c>
      <c r="G9" s="19"/>
      <c r="H9" s="43" t="s">
        <v>36</v>
      </c>
      <c r="I9" s="44" t="s">
        <v>37</v>
      </c>
      <c r="J9" s="45" t="s">
        <v>38</v>
      </c>
      <c r="K9" s="34"/>
      <c r="L9" s="31"/>
      <c r="M9" s="31"/>
      <c r="N9" s="32"/>
      <c r="O9" s="31"/>
      <c r="P9" s="31"/>
      <c r="Q9" s="46">
        <v>5</v>
      </c>
      <c r="R9" s="47">
        <v>14</v>
      </c>
      <c r="S9" s="48">
        <v>13</v>
      </c>
      <c r="T9" s="47">
        <v>17</v>
      </c>
      <c r="U9" s="47">
        <v>17</v>
      </c>
      <c r="V9" s="47">
        <v>16</v>
      </c>
      <c r="W9" s="49">
        <v>9</v>
      </c>
    </row>
    <row r="10" spans="1:23" ht="32" customHeight="1">
      <c r="A10" s="29">
        <v>6</v>
      </c>
      <c r="B10" s="448"/>
      <c r="C10" s="39" t="s">
        <v>39</v>
      </c>
      <c r="D10" s="40"/>
      <c r="E10" s="41" t="s">
        <v>17</v>
      </c>
      <c r="F10" s="42" t="s">
        <v>18</v>
      </c>
      <c r="G10" s="19"/>
      <c r="H10" s="20" t="s">
        <v>40</v>
      </c>
      <c r="I10" s="21" t="s">
        <v>41</v>
      </c>
      <c r="J10" s="22" t="s">
        <v>42</v>
      </c>
      <c r="K10" s="34"/>
      <c r="L10" s="31"/>
      <c r="M10" s="31"/>
      <c r="N10" s="32"/>
      <c r="O10" s="31"/>
      <c r="P10" s="32"/>
      <c r="Q10" s="25">
        <v>41</v>
      </c>
      <c r="R10" s="26">
        <v>48</v>
      </c>
      <c r="S10" s="27">
        <v>59</v>
      </c>
      <c r="T10" s="26">
        <v>61</v>
      </c>
      <c r="U10" s="26">
        <v>58</v>
      </c>
      <c r="V10" s="26">
        <v>62</v>
      </c>
      <c r="W10" s="28">
        <v>46</v>
      </c>
    </row>
    <row r="11" spans="1:23" ht="45.75" customHeight="1">
      <c r="A11" s="29">
        <v>7</v>
      </c>
      <c r="B11" s="448"/>
      <c r="C11" s="39" t="s">
        <v>43</v>
      </c>
      <c r="D11" s="41" t="s">
        <v>44</v>
      </c>
      <c r="E11" s="41" t="s">
        <v>17</v>
      </c>
      <c r="F11" s="42" t="s">
        <v>18</v>
      </c>
      <c r="G11" s="19"/>
      <c r="H11" s="20" t="s">
        <v>45</v>
      </c>
      <c r="I11" s="21" t="s">
        <v>46</v>
      </c>
      <c r="J11" s="22" t="s">
        <v>19</v>
      </c>
      <c r="K11" s="50"/>
      <c r="L11" s="31"/>
      <c r="M11" s="31"/>
      <c r="N11" s="32"/>
      <c r="O11" s="31"/>
      <c r="P11" s="32"/>
      <c r="Q11" s="25">
        <v>143</v>
      </c>
      <c r="R11" s="26">
        <v>142</v>
      </c>
      <c r="S11" s="27">
        <v>146</v>
      </c>
      <c r="T11" s="26">
        <v>125</v>
      </c>
      <c r="U11" s="26">
        <v>117</v>
      </c>
      <c r="V11" s="26">
        <v>99</v>
      </c>
      <c r="W11" s="28">
        <v>92</v>
      </c>
    </row>
    <row r="12" spans="1:23" ht="35.25" customHeight="1">
      <c r="A12" s="29">
        <v>8</v>
      </c>
      <c r="B12" s="448"/>
      <c r="C12" s="39" t="s">
        <v>47</v>
      </c>
      <c r="D12" s="40"/>
      <c r="E12" s="41" t="s">
        <v>17</v>
      </c>
      <c r="F12" s="42" t="s">
        <v>18</v>
      </c>
      <c r="G12" s="19"/>
      <c r="H12" s="43"/>
      <c r="I12" s="44"/>
      <c r="J12" s="45"/>
      <c r="K12" s="51"/>
      <c r="L12" s="31"/>
      <c r="M12" s="31"/>
      <c r="N12" s="32"/>
      <c r="O12" s="52"/>
      <c r="P12" s="53"/>
      <c r="Q12" s="25">
        <v>1699</v>
      </c>
      <c r="R12" s="26">
        <v>1680</v>
      </c>
      <c r="S12" s="27">
        <v>1641</v>
      </c>
      <c r="T12" s="26">
        <v>1661</v>
      </c>
      <c r="U12" s="26">
        <v>1636</v>
      </c>
      <c r="V12" s="26">
        <v>1643</v>
      </c>
      <c r="W12" s="28">
        <v>1615</v>
      </c>
    </row>
    <row r="13" spans="1:23" ht="37.5" customHeight="1">
      <c r="A13" s="29">
        <v>9</v>
      </c>
      <c r="B13" s="448"/>
      <c r="C13" s="39" t="s">
        <v>48</v>
      </c>
      <c r="D13" s="40"/>
      <c r="E13" s="41" t="s">
        <v>17</v>
      </c>
      <c r="F13" s="42" t="s">
        <v>18</v>
      </c>
      <c r="G13" s="19"/>
      <c r="H13" s="20" t="s">
        <v>49</v>
      </c>
      <c r="I13" s="21" t="s">
        <v>50</v>
      </c>
      <c r="J13" s="22" t="s">
        <v>51</v>
      </c>
      <c r="K13" s="54"/>
      <c r="L13" s="52"/>
      <c r="M13" s="52"/>
      <c r="N13" s="53"/>
      <c r="O13" s="52"/>
      <c r="P13" s="53"/>
      <c r="Q13" s="25">
        <v>1230</v>
      </c>
      <c r="R13" s="26">
        <v>1179</v>
      </c>
      <c r="S13" s="27">
        <v>1134</v>
      </c>
      <c r="T13" s="26">
        <v>1153</v>
      </c>
      <c r="U13" s="26">
        <v>1148</v>
      </c>
      <c r="V13" s="26">
        <v>1158</v>
      </c>
      <c r="W13" s="28">
        <v>1128</v>
      </c>
    </row>
    <row r="14" spans="1:23" ht="37.5" customHeight="1">
      <c r="A14" s="55">
        <v>10</v>
      </c>
      <c r="B14" s="448"/>
      <c r="C14" s="39" t="s">
        <v>52</v>
      </c>
      <c r="D14" s="40"/>
      <c r="E14" s="41" t="s">
        <v>17</v>
      </c>
      <c r="F14" s="42" t="s">
        <v>18</v>
      </c>
      <c r="G14" s="56"/>
      <c r="H14" s="57"/>
      <c r="I14" s="58"/>
      <c r="J14" s="59"/>
      <c r="K14" s="54"/>
      <c r="L14" s="52"/>
      <c r="M14" s="52"/>
      <c r="N14" s="53"/>
      <c r="O14" s="52"/>
      <c r="P14" s="53"/>
      <c r="Q14" s="25">
        <v>469</v>
      </c>
      <c r="R14" s="26">
        <v>501</v>
      </c>
      <c r="S14" s="27">
        <v>507</v>
      </c>
      <c r="T14" s="26">
        <v>508</v>
      </c>
      <c r="U14" s="26">
        <v>488</v>
      </c>
      <c r="V14" s="26">
        <v>485</v>
      </c>
      <c r="W14" s="28">
        <v>487</v>
      </c>
    </row>
    <row r="15" spans="1:23" ht="45.75" customHeight="1">
      <c r="A15" s="60">
        <v>11</v>
      </c>
      <c r="B15" s="448"/>
      <c r="C15" s="39" t="s">
        <v>53</v>
      </c>
      <c r="D15" s="41" t="s">
        <v>54</v>
      </c>
      <c r="E15" s="41" t="s">
        <v>17</v>
      </c>
      <c r="F15" s="42" t="s">
        <v>18</v>
      </c>
      <c r="G15" s="61"/>
      <c r="H15" s="20" t="s">
        <v>55</v>
      </c>
      <c r="I15" s="62" t="s">
        <v>56</v>
      </c>
      <c r="J15" s="63" t="s">
        <v>57</v>
      </c>
      <c r="K15" s="64"/>
      <c r="L15" s="65" t="e">
        <f>L11/L5*100</f>
        <v>#DIV/0!</v>
      </c>
      <c r="M15" s="65" t="e">
        <f>M11/M5*100</f>
        <v>#DIV/0!</v>
      </c>
      <c r="N15" s="65" t="e">
        <f>N11/N5*100</f>
        <v>#DIV/0!</v>
      </c>
      <c r="O15" s="65" t="e">
        <f>O11/O5*100</f>
        <v>#DIV/0!</v>
      </c>
      <c r="P15" s="66" t="e">
        <f>P11/P5*100</f>
        <v>#DIV/0!</v>
      </c>
      <c r="Q15" s="67">
        <f t="shared" ref="Q15:W15" si="0">(Q11/Q5)</f>
        <v>1.3364485981308412</v>
      </c>
      <c r="R15" s="68">
        <f t="shared" si="0"/>
        <v>1.0215827338129497</v>
      </c>
      <c r="S15" s="68">
        <f t="shared" si="0"/>
        <v>1.2695652173913043</v>
      </c>
      <c r="T15" s="69">
        <f t="shared" si="0"/>
        <v>0.91240875912408759</v>
      </c>
      <c r="U15" s="69">
        <f t="shared" si="0"/>
        <v>1.21875</v>
      </c>
      <c r="V15" s="68">
        <f t="shared" si="0"/>
        <v>0.92523364485981308</v>
      </c>
      <c r="W15" s="70">
        <f t="shared" si="0"/>
        <v>1.4153846153846155</v>
      </c>
    </row>
    <row r="16" spans="1:23" ht="32" customHeight="1">
      <c r="A16" s="449">
        <v>12</v>
      </c>
      <c r="B16" s="450" t="s">
        <v>58</v>
      </c>
      <c r="C16" s="451" t="s">
        <v>59</v>
      </c>
      <c r="D16" s="452" t="s">
        <v>60</v>
      </c>
      <c r="E16" s="452" t="s">
        <v>61</v>
      </c>
      <c r="F16" s="72" t="s">
        <v>62</v>
      </c>
      <c r="G16" s="73"/>
      <c r="H16" s="74" t="s">
        <v>63</v>
      </c>
      <c r="I16" s="75" t="s">
        <v>64</v>
      </c>
      <c r="J16" s="76" t="s">
        <v>65</v>
      </c>
      <c r="K16" s="77"/>
      <c r="L16" s="23"/>
      <c r="M16" s="23"/>
      <c r="N16" s="23"/>
      <c r="O16" s="23"/>
      <c r="P16" s="23"/>
      <c r="Q16" s="78">
        <v>19</v>
      </c>
      <c r="R16" s="78">
        <v>23</v>
      </c>
      <c r="S16" s="79">
        <v>23</v>
      </c>
      <c r="T16" s="80">
        <v>31</v>
      </c>
      <c r="U16" s="80">
        <v>20</v>
      </c>
      <c r="V16" s="80">
        <v>18</v>
      </c>
      <c r="W16" s="81">
        <v>14</v>
      </c>
    </row>
    <row r="17" spans="1:23" ht="32" customHeight="1">
      <c r="A17" s="449"/>
      <c r="B17" s="450"/>
      <c r="C17" s="451"/>
      <c r="D17" s="452"/>
      <c r="E17" s="452"/>
      <c r="F17" s="82" t="s">
        <v>66</v>
      </c>
      <c r="G17" s="73"/>
      <c r="H17" s="83" t="s">
        <v>67</v>
      </c>
      <c r="I17" s="84" t="s">
        <v>68</v>
      </c>
      <c r="J17" s="85" t="s">
        <v>69</v>
      </c>
      <c r="K17" s="86"/>
      <c r="L17" s="31"/>
      <c r="M17" s="31"/>
      <c r="N17" s="31"/>
      <c r="O17" s="31"/>
      <c r="P17" s="31"/>
      <c r="Q17" s="87">
        <v>2</v>
      </c>
      <c r="R17" s="87">
        <v>17</v>
      </c>
      <c r="S17" s="32">
        <v>18</v>
      </c>
      <c r="T17" s="31">
        <v>13</v>
      </c>
      <c r="U17" s="31">
        <v>14</v>
      </c>
      <c r="V17" s="31">
        <v>12</v>
      </c>
      <c r="W17" s="88">
        <v>14</v>
      </c>
    </row>
    <row r="18" spans="1:23" ht="32" customHeight="1">
      <c r="A18" s="449"/>
      <c r="B18" s="450"/>
      <c r="C18" s="451"/>
      <c r="D18" s="452"/>
      <c r="E18" s="452"/>
      <c r="F18" s="89" t="s">
        <v>70</v>
      </c>
      <c r="G18" s="90"/>
      <c r="H18" s="91" t="s">
        <v>71</v>
      </c>
      <c r="I18" s="92" t="s">
        <v>72</v>
      </c>
      <c r="J18" s="93" t="s">
        <v>73</v>
      </c>
      <c r="K18" s="64"/>
      <c r="L18" s="94"/>
      <c r="M18" s="94"/>
      <c r="N18" s="94"/>
      <c r="O18" s="94"/>
      <c r="P18" s="94"/>
      <c r="Q18" s="95">
        <v>1</v>
      </c>
      <c r="R18" s="95">
        <v>2</v>
      </c>
      <c r="S18" s="96">
        <v>1</v>
      </c>
      <c r="T18" s="94">
        <v>1</v>
      </c>
      <c r="U18" s="94">
        <v>1</v>
      </c>
      <c r="V18" s="94">
        <v>3</v>
      </c>
      <c r="W18" s="97">
        <v>1</v>
      </c>
    </row>
    <row r="19" spans="1:23" ht="45.75" customHeight="1">
      <c r="A19" s="71">
        <v>13</v>
      </c>
      <c r="B19" s="450"/>
      <c r="C19" s="98" t="s">
        <v>74</v>
      </c>
      <c r="D19" s="99" t="s">
        <v>75</v>
      </c>
      <c r="E19" s="100" t="s">
        <v>17</v>
      </c>
      <c r="F19" s="100" t="s">
        <v>76</v>
      </c>
      <c r="G19" s="101"/>
      <c r="H19" s="102" t="s">
        <v>77</v>
      </c>
      <c r="I19" s="103" t="s">
        <v>78</v>
      </c>
      <c r="J19" s="104" t="s">
        <v>79</v>
      </c>
      <c r="K19" s="105"/>
      <c r="L19" s="26"/>
      <c r="M19" s="26"/>
      <c r="N19" s="26"/>
      <c r="O19" s="26"/>
      <c r="P19" s="26"/>
      <c r="Q19" s="26">
        <v>2014</v>
      </c>
      <c r="R19" s="26">
        <v>2014</v>
      </c>
      <c r="S19" s="27">
        <v>2014</v>
      </c>
      <c r="T19" s="26">
        <v>2009</v>
      </c>
      <c r="U19" s="26">
        <v>2009</v>
      </c>
      <c r="V19" s="26">
        <v>2007</v>
      </c>
      <c r="W19" s="28">
        <v>2016</v>
      </c>
    </row>
    <row r="20" spans="1:23" ht="30.75" customHeight="1">
      <c r="A20" s="449">
        <v>14</v>
      </c>
      <c r="B20" s="450"/>
      <c r="C20" s="453" t="s">
        <v>80</v>
      </c>
      <c r="D20" s="454" t="s">
        <v>81</v>
      </c>
      <c r="E20" s="454" t="s">
        <v>82</v>
      </c>
      <c r="F20" s="106" t="s">
        <v>83</v>
      </c>
      <c r="G20" s="107"/>
      <c r="H20" s="74" t="s">
        <v>63</v>
      </c>
      <c r="I20" s="75" t="s">
        <v>84</v>
      </c>
      <c r="J20" s="108" t="s">
        <v>65</v>
      </c>
      <c r="K20" s="77"/>
      <c r="L20" s="23"/>
      <c r="M20" s="23"/>
      <c r="N20" s="23"/>
      <c r="O20" s="23"/>
      <c r="P20" s="23"/>
      <c r="Q20" s="23">
        <v>15</v>
      </c>
      <c r="R20" s="23">
        <v>14</v>
      </c>
      <c r="S20" s="24">
        <v>14</v>
      </c>
      <c r="T20" s="23">
        <v>15</v>
      </c>
      <c r="U20" s="23">
        <v>16</v>
      </c>
      <c r="V20" s="23">
        <v>16</v>
      </c>
      <c r="W20" s="109">
        <v>15</v>
      </c>
    </row>
    <row r="21" spans="1:23" ht="31" customHeight="1">
      <c r="A21" s="449"/>
      <c r="B21" s="450"/>
      <c r="C21" s="453"/>
      <c r="D21" s="454"/>
      <c r="E21" s="454"/>
      <c r="F21" s="110" t="s">
        <v>85</v>
      </c>
      <c r="G21" s="111"/>
      <c r="H21" s="112" t="s">
        <v>63</v>
      </c>
      <c r="I21" s="84" t="s">
        <v>84</v>
      </c>
      <c r="J21" s="113" t="s">
        <v>65</v>
      </c>
      <c r="K21" s="86"/>
      <c r="L21" s="31"/>
      <c r="M21" s="31"/>
      <c r="N21" s="31"/>
      <c r="O21" s="31"/>
      <c r="P21" s="31"/>
      <c r="Q21" s="31">
        <v>14</v>
      </c>
      <c r="R21" s="31">
        <v>13</v>
      </c>
      <c r="S21" s="32">
        <v>16</v>
      </c>
      <c r="T21" s="31">
        <v>15</v>
      </c>
      <c r="U21" s="31">
        <v>16</v>
      </c>
      <c r="V21" s="31">
        <v>16</v>
      </c>
      <c r="W21" s="88">
        <v>15</v>
      </c>
    </row>
    <row r="22" spans="1:23" ht="31" customHeight="1">
      <c r="A22" s="449"/>
      <c r="B22" s="450"/>
      <c r="C22" s="453"/>
      <c r="D22" s="454"/>
      <c r="E22" s="454"/>
      <c r="F22" s="110" t="s">
        <v>86</v>
      </c>
      <c r="G22" s="111"/>
      <c r="H22" s="112" t="s">
        <v>63</v>
      </c>
      <c r="I22" s="84" t="s">
        <v>84</v>
      </c>
      <c r="J22" s="113" t="s">
        <v>65</v>
      </c>
      <c r="K22" s="86"/>
      <c r="L22" s="31"/>
      <c r="M22" s="31"/>
      <c r="N22" s="31"/>
      <c r="O22" s="31"/>
      <c r="P22" s="31"/>
      <c r="Q22" s="31">
        <v>21</v>
      </c>
      <c r="R22" s="31">
        <v>20</v>
      </c>
      <c r="S22" s="32">
        <v>21</v>
      </c>
      <c r="T22" s="31">
        <v>23</v>
      </c>
      <c r="U22" s="31">
        <v>23</v>
      </c>
      <c r="V22" s="31">
        <v>16</v>
      </c>
      <c r="W22" s="88">
        <v>21</v>
      </c>
    </row>
    <row r="23" spans="1:23" ht="31" customHeight="1">
      <c r="A23" s="449"/>
      <c r="B23" s="450"/>
      <c r="C23" s="453"/>
      <c r="D23" s="454"/>
      <c r="E23" s="454"/>
      <c r="F23" s="110" t="s">
        <v>87</v>
      </c>
      <c r="G23" s="111"/>
      <c r="H23" s="112" t="s">
        <v>63</v>
      </c>
      <c r="I23" s="84" t="s">
        <v>84</v>
      </c>
      <c r="J23" s="113" t="s">
        <v>65</v>
      </c>
      <c r="K23" s="86"/>
      <c r="L23" s="31"/>
      <c r="M23" s="31"/>
      <c r="N23" s="31"/>
      <c r="O23" s="31"/>
      <c r="P23" s="31"/>
      <c r="Q23" s="31">
        <v>12</v>
      </c>
      <c r="R23" s="31">
        <v>12</v>
      </c>
      <c r="S23" s="32">
        <v>11</v>
      </c>
      <c r="T23" s="31">
        <v>13</v>
      </c>
      <c r="U23" s="31">
        <v>11</v>
      </c>
      <c r="V23" s="31">
        <v>12</v>
      </c>
      <c r="W23" s="88">
        <v>12</v>
      </c>
    </row>
    <row r="24" spans="1:23" ht="31" customHeight="1">
      <c r="A24" s="449"/>
      <c r="B24" s="450"/>
      <c r="C24" s="453"/>
      <c r="D24" s="454"/>
      <c r="E24" s="454"/>
      <c r="F24" s="110" t="s">
        <v>88</v>
      </c>
      <c r="G24" s="111"/>
      <c r="H24" s="112" t="s">
        <v>63</v>
      </c>
      <c r="I24" s="84" t="s">
        <v>84</v>
      </c>
      <c r="J24" s="113" t="s">
        <v>65</v>
      </c>
      <c r="K24" s="86"/>
      <c r="L24" s="31"/>
      <c r="M24" s="31"/>
      <c r="N24" s="31"/>
      <c r="O24" s="31"/>
      <c r="P24" s="31"/>
      <c r="Q24" s="31">
        <v>14</v>
      </c>
      <c r="R24" s="31">
        <v>13</v>
      </c>
      <c r="S24" s="32">
        <v>14</v>
      </c>
      <c r="T24" s="31">
        <v>14</v>
      </c>
      <c r="U24" s="31">
        <v>26</v>
      </c>
      <c r="V24" s="31">
        <v>15</v>
      </c>
      <c r="W24" s="88">
        <v>14</v>
      </c>
    </row>
    <row r="25" spans="1:23" ht="31" customHeight="1">
      <c r="A25" s="449"/>
      <c r="B25" s="450"/>
      <c r="C25" s="453"/>
      <c r="D25" s="454"/>
      <c r="E25" s="454"/>
      <c r="F25" s="110" t="s">
        <v>89</v>
      </c>
      <c r="G25" s="111"/>
      <c r="H25" s="112" t="s">
        <v>63</v>
      </c>
      <c r="I25" s="84" t="s">
        <v>84</v>
      </c>
      <c r="J25" s="113" t="s">
        <v>65</v>
      </c>
      <c r="K25" s="86"/>
      <c r="L25" s="31"/>
      <c r="M25" s="31"/>
      <c r="N25" s="31"/>
      <c r="O25" s="31"/>
      <c r="P25" s="31"/>
      <c r="Q25" s="31">
        <v>17</v>
      </c>
      <c r="R25" s="31">
        <v>10</v>
      </c>
      <c r="S25" s="32">
        <v>9</v>
      </c>
      <c r="T25" s="31">
        <v>14</v>
      </c>
      <c r="U25" s="31">
        <v>8</v>
      </c>
      <c r="V25" s="31">
        <v>7</v>
      </c>
      <c r="W25" s="88">
        <v>6</v>
      </c>
    </row>
    <row r="26" spans="1:23" ht="24.75" customHeight="1">
      <c r="A26" s="449"/>
      <c r="B26" s="450"/>
      <c r="C26" s="453"/>
      <c r="D26" s="454"/>
      <c r="E26" s="454"/>
      <c r="F26" s="110" t="s">
        <v>90</v>
      </c>
      <c r="G26" s="111"/>
      <c r="H26" s="112" t="s">
        <v>67</v>
      </c>
      <c r="I26" s="84" t="s">
        <v>91</v>
      </c>
      <c r="J26" s="113" t="s">
        <v>92</v>
      </c>
      <c r="K26" s="86"/>
      <c r="L26" s="31"/>
      <c r="M26" s="31"/>
      <c r="N26" s="31"/>
      <c r="O26" s="31"/>
      <c r="P26" s="31"/>
      <c r="Q26" s="31">
        <v>5</v>
      </c>
      <c r="R26" s="31">
        <v>6</v>
      </c>
      <c r="S26" s="32">
        <v>4</v>
      </c>
      <c r="T26" s="31">
        <v>6</v>
      </c>
      <c r="U26" s="31">
        <v>5</v>
      </c>
      <c r="V26" s="31">
        <v>5</v>
      </c>
      <c r="W26" s="88">
        <v>6</v>
      </c>
    </row>
    <row r="27" spans="1:23" ht="30.75" customHeight="1">
      <c r="A27" s="449"/>
      <c r="B27" s="450"/>
      <c r="C27" s="453"/>
      <c r="D27" s="454"/>
      <c r="E27" s="454"/>
      <c r="F27" s="110" t="s">
        <v>93</v>
      </c>
      <c r="G27" s="111"/>
      <c r="H27" s="112" t="s">
        <v>67</v>
      </c>
      <c r="I27" s="84" t="s">
        <v>91</v>
      </c>
      <c r="J27" s="113" t="s">
        <v>69</v>
      </c>
      <c r="K27" s="86"/>
      <c r="L27" s="31"/>
      <c r="M27" s="31"/>
      <c r="N27" s="31"/>
      <c r="O27" s="31"/>
      <c r="P27" s="31"/>
      <c r="Q27" s="31">
        <v>6</v>
      </c>
      <c r="R27" s="31">
        <v>5</v>
      </c>
      <c r="S27" s="32">
        <v>4</v>
      </c>
      <c r="T27" s="31">
        <v>6</v>
      </c>
      <c r="U27" s="31">
        <v>6</v>
      </c>
      <c r="V27" s="31">
        <v>6</v>
      </c>
      <c r="W27" s="88">
        <v>5</v>
      </c>
    </row>
    <row r="28" spans="1:23" ht="30.75" customHeight="1">
      <c r="A28" s="449"/>
      <c r="B28" s="450"/>
      <c r="C28" s="453"/>
      <c r="D28" s="454"/>
      <c r="E28" s="454"/>
      <c r="F28" s="110" t="s">
        <v>94</v>
      </c>
      <c r="G28" s="111"/>
      <c r="H28" s="112" t="s">
        <v>67</v>
      </c>
      <c r="I28" s="84" t="s">
        <v>91</v>
      </c>
      <c r="J28" s="113" t="s">
        <v>92</v>
      </c>
      <c r="K28" s="86"/>
      <c r="L28" s="31"/>
      <c r="M28" s="31"/>
      <c r="N28" s="31"/>
      <c r="O28" s="31"/>
      <c r="P28" s="31"/>
      <c r="Q28" s="31">
        <v>3</v>
      </c>
      <c r="R28" s="31">
        <v>2</v>
      </c>
      <c r="S28" s="32">
        <v>3</v>
      </c>
      <c r="T28" s="31">
        <v>3</v>
      </c>
      <c r="U28" s="31">
        <v>2</v>
      </c>
      <c r="V28" s="31">
        <v>2</v>
      </c>
      <c r="W28" s="88">
        <v>6</v>
      </c>
    </row>
    <row r="29" spans="1:23" ht="31" customHeight="1">
      <c r="A29" s="449"/>
      <c r="B29" s="450"/>
      <c r="C29" s="453"/>
      <c r="D29" s="454"/>
      <c r="E29" s="454"/>
      <c r="F29" s="114" t="s">
        <v>95</v>
      </c>
      <c r="G29" s="115"/>
      <c r="H29" s="116" t="s">
        <v>67</v>
      </c>
      <c r="I29" s="92" t="s">
        <v>91</v>
      </c>
      <c r="J29" s="117" t="s">
        <v>92</v>
      </c>
      <c r="K29" s="64"/>
      <c r="L29" s="94"/>
      <c r="M29" s="94"/>
      <c r="N29" s="94"/>
      <c r="O29" s="94"/>
      <c r="P29" s="94"/>
      <c r="Q29" s="94">
        <v>3</v>
      </c>
      <c r="R29" s="94">
        <v>3</v>
      </c>
      <c r="S29" s="96">
        <v>4</v>
      </c>
      <c r="T29" s="94">
        <v>3</v>
      </c>
      <c r="U29" s="94">
        <v>6</v>
      </c>
      <c r="V29" s="94">
        <v>6</v>
      </c>
      <c r="W29" s="97">
        <v>5</v>
      </c>
    </row>
    <row r="30" spans="1:23" ht="66.5" customHeight="1">
      <c r="A30" s="118">
        <v>15</v>
      </c>
      <c r="B30" s="450"/>
      <c r="C30" s="119" t="s">
        <v>96</v>
      </c>
      <c r="D30" s="120" t="s">
        <v>97</v>
      </c>
      <c r="E30" s="121" t="s">
        <v>98</v>
      </c>
      <c r="F30" s="121" t="s">
        <v>18</v>
      </c>
      <c r="G30" s="122"/>
      <c r="H30" s="102" t="s">
        <v>99</v>
      </c>
      <c r="I30" s="103" t="s">
        <v>100</v>
      </c>
      <c r="J30" s="123" t="s">
        <v>101</v>
      </c>
      <c r="K30" s="124"/>
      <c r="L30" s="125"/>
      <c r="M30" s="125"/>
      <c r="N30" s="125"/>
      <c r="O30" s="125"/>
      <c r="P30" s="125"/>
      <c r="Q30" s="125">
        <v>1</v>
      </c>
      <c r="R30" s="125">
        <v>1</v>
      </c>
      <c r="S30" s="126">
        <v>1</v>
      </c>
      <c r="T30" s="125">
        <v>1</v>
      </c>
      <c r="U30" s="125">
        <v>1</v>
      </c>
      <c r="V30" s="125">
        <v>1</v>
      </c>
      <c r="W30" s="127">
        <v>1</v>
      </c>
    </row>
    <row r="31" spans="1:23" ht="30.75" customHeight="1">
      <c r="A31" s="435">
        <v>16</v>
      </c>
      <c r="B31" s="441" t="s">
        <v>102</v>
      </c>
      <c r="C31" s="436" t="s">
        <v>103</v>
      </c>
      <c r="D31" s="437"/>
      <c r="E31" s="437" t="s">
        <v>104</v>
      </c>
      <c r="F31" s="129" t="s">
        <v>83</v>
      </c>
      <c r="G31" s="130"/>
      <c r="H31" s="74" t="s">
        <v>105</v>
      </c>
      <c r="I31" s="75" t="s">
        <v>106</v>
      </c>
      <c r="J31" s="108" t="s">
        <v>36</v>
      </c>
      <c r="K31" s="131"/>
      <c r="L31" s="132"/>
      <c r="M31" s="132"/>
      <c r="N31" s="132"/>
      <c r="O31" s="132"/>
      <c r="P31" s="23"/>
      <c r="Q31" s="132">
        <v>7</v>
      </c>
      <c r="R31" s="132">
        <v>12</v>
      </c>
      <c r="S31" s="133">
        <v>17</v>
      </c>
      <c r="T31" s="132">
        <v>13</v>
      </c>
      <c r="U31" s="132">
        <v>12</v>
      </c>
      <c r="V31" s="132">
        <v>11</v>
      </c>
      <c r="W31" s="134">
        <v>9</v>
      </c>
    </row>
    <row r="32" spans="1:23" ht="31" customHeight="1">
      <c r="A32" s="435"/>
      <c r="B32" s="441"/>
      <c r="C32" s="436"/>
      <c r="D32" s="437"/>
      <c r="E32" s="437"/>
      <c r="F32" s="135" t="s">
        <v>85</v>
      </c>
      <c r="G32" s="136"/>
      <c r="H32" s="112" t="s">
        <v>105</v>
      </c>
      <c r="I32" s="84" t="s">
        <v>106</v>
      </c>
      <c r="J32" s="113" t="s">
        <v>36</v>
      </c>
      <c r="K32" s="137"/>
      <c r="L32" s="138"/>
      <c r="M32" s="138"/>
      <c r="N32" s="138"/>
      <c r="O32" s="138"/>
      <c r="P32" s="31"/>
      <c r="Q32" s="138">
        <v>18</v>
      </c>
      <c r="R32" s="138">
        <v>10</v>
      </c>
      <c r="S32" s="139">
        <v>17</v>
      </c>
      <c r="T32" s="138">
        <v>16</v>
      </c>
      <c r="U32" s="138">
        <v>12</v>
      </c>
      <c r="V32" s="138">
        <v>10</v>
      </c>
      <c r="W32" s="140">
        <v>8</v>
      </c>
    </row>
    <row r="33" spans="1:24" ht="31" customHeight="1">
      <c r="A33" s="435"/>
      <c r="B33" s="441"/>
      <c r="C33" s="436"/>
      <c r="D33" s="437"/>
      <c r="E33" s="437"/>
      <c r="F33" s="135" t="s">
        <v>86</v>
      </c>
      <c r="G33" s="136"/>
      <c r="H33" s="112" t="s">
        <v>105</v>
      </c>
      <c r="I33" s="84" t="s">
        <v>106</v>
      </c>
      <c r="J33" s="113" t="s">
        <v>36</v>
      </c>
      <c r="K33" s="137"/>
      <c r="L33" s="138"/>
      <c r="M33" s="138"/>
      <c r="N33" s="138"/>
      <c r="O33" s="138"/>
      <c r="P33" s="31"/>
      <c r="Q33" s="138">
        <v>11</v>
      </c>
      <c r="R33" s="138">
        <v>13</v>
      </c>
      <c r="S33" s="139">
        <v>7</v>
      </c>
      <c r="T33" s="138">
        <v>8</v>
      </c>
      <c r="U33" s="138">
        <v>5</v>
      </c>
      <c r="V33" s="138">
        <v>11</v>
      </c>
      <c r="W33" s="140">
        <v>7</v>
      </c>
    </row>
    <row r="34" spans="1:24" ht="31" customHeight="1">
      <c r="A34" s="435"/>
      <c r="B34" s="441"/>
      <c r="C34" s="436"/>
      <c r="D34" s="437"/>
      <c r="E34" s="437"/>
      <c r="F34" s="135" t="s">
        <v>87</v>
      </c>
      <c r="G34" s="136"/>
      <c r="H34" s="112" t="s">
        <v>105</v>
      </c>
      <c r="I34" s="84" t="s">
        <v>106</v>
      </c>
      <c r="J34" s="113" t="s">
        <v>36</v>
      </c>
      <c r="K34" s="137"/>
      <c r="L34" s="138"/>
      <c r="M34" s="138"/>
      <c r="N34" s="138"/>
      <c r="O34" s="138"/>
      <c r="P34" s="31"/>
      <c r="Q34" s="138">
        <v>16</v>
      </c>
      <c r="R34" s="138">
        <v>22</v>
      </c>
      <c r="S34" s="139">
        <v>16</v>
      </c>
      <c r="T34" s="138">
        <v>17</v>
      </c>
      <c r="U34" s="138">
        <v>12</v>
      </c>
      <c r="V34" s="138">
        <v>9</v>
      </c>
      <c r="W34" s="140">
        <v>11</v>
      </c>
    </row>
    <row r="35" spans="1:24" ht="31" customHeight="1">
      <c r="A35" s="435"/>
      <c r="B35" s="441"/>
      <c r="C35" s="436"/>
      <c r="D35" s="437"/>
      <c r="E35" s="437"/>
      <c r="F35" s="135" t="s">
        <v>88</v>
      </c>
      <c r="G35" s="136"/>
      <c r="H35" s="112" t="s">
        <v>105</v>
      </c>
      <c r="I35" s="84" t="s">
        <v>106</v>
      </c>
      <c r="J35" s="113" t="s">
        <v>36</v>
      </c>
      <c r="K35" s="137"/>
      <c r="L35" s="138"/>
      <c r="M35" s="138"/>
      <c r="N35" s="138"/>
      <c r="O35" s="138"/>
      <c r="P35" s="31"/>
      <c r="Q35" s="138">
        <v>13</v>
      </c>
      <c r="R35" s="138">
        <v>15</v>
      </c>
      <c r="S35" s="139">
        <v>14</v>
      </c>
      <c r="T35" s="138">
        <v>7</v>
      </c>
      <c r="U35" s="138">
        <v>13</v>
      </c>
      <c r="V35" s="138">
        <v>5</v>
      </c>
      <c r="W35" s="140">
        <v>12</v>
      </c>
    </row>
    <row r="36" spans="1:24" ht="31" customHeight="1">
      <c r="A36" s="435"/>
      <c r="B36" s="441"/>
      <c r="C36" s="436"/>
      <c r="D36" s="437"/>
      <c r="E36" s="437"/>
      <c r="F36" s="135" t="s">
        <v>89</v>
      </c>
      <c r="G36" s="136"/>
      <c r="H36" s="112" t="s">
        <v>107</v>
      </c>
      <c r="I36" s="84" t="s">
        <v>108</v>
      </c>
      <c r="J36" s="113" t="s">
        <v>109</v>
      </c>
      <c r="K36" s="137"/>
      <c r="L36" s="138"/>
      <c r="M36" s="138"/>
      <c r="N36" s="138"/>
      <c r="O36" s="138"/>
      <c r="P36" s="31"/>
      <c r="Q36" s="138">
        <v>7</v>
      </c>
      <c r="R36" s="138">
        <v>4</v>
      </c>
      <c r="S36" s="139">
        <v>5</v>
      </c>
      <c r="T36" s="138">
        <v>6</v>
      </c>
      <c r="U36" s="138">
        <v>8</v>
      </c>
      <c r="V36" s="138">
        <v>5</v>
      </c>
      <c r="W36" s="140">
        <v>7</v>
      </c>
    </row>
    <row r="37" spans="1:24" ht="27.75" customHeight="1">
      <c r="A37" s="435"/>
      <c r="B37" s="441"/>
      <c r="C37" s="436"/>
      <c r="D37" s="437"/>
      <c r="E37" s="437"/>
      <c r="F37" s="141" t="s">
        <v>90</v>
      </c>
      <c r="G37" s="136"/>
      <c r="H37" s="112" t="s">
        <v>110</v>
      </c>
      <c r="I37" s="84" t="s">
        <v>111</v>
      </c>
      <c r="J37" s="113" t="s">
        <v>112</v>
      </c>
      <c r="K37" s="137"/>
      <c r="L37" s="138"/>
      <c r="M37" s="138"/>
      <c r="N37" s="138"/>
      <c r="O37" s="138"/>
      <c r="P37" s="31"/>
      <c r="Q37" s="138">
        <v>19</v>
      </c>
      <c r="R37" s="138">
        <v>19</v>
      </c>
      <c r="S37" s="139">
        <v>16</v>
      </c>
      <c r="T37" s="138">
        <v>9</v>
      </c>
      <c r="U37" s="138">
        <v>5</v>
      </c>
      <c r="V37" s="138">
        <v>17</v>
      </c>
      <c r="W37" s="140">
        <v>5</v>
      </c>
      <c r="X37" s="1" t="s">
        <v>113</v>
      </c>
    </row>
    <row r="38" spans="1:24" ht="27" customHeight="1">
      <c r="A38" s="435"/>
      <c r="B38" s="441"/>
      <c r="C38" s="436"/>
      <c r="D38" s="437"/>
      <c r="E38" s="437"/>
      <c r="F38" s="141" t="s">
        <v>93</v>
      </c>
      <c r="G38" s="136"/>
      <c r="H38" s="112" t="s">
        <v>110</v>
      </c>
      <c r="I38" s="84" t="s">
        <v>111</v>
      </c>
      <c r="J38" s="113" t="s">
        <v>112</v>
      </c>
      <c r="K38" s="137"/>
      <c r="L38" s="138"/>
      <c r="M38" s="138"/>
      <c r="N38" s="138"/>
      <c r="O38" s="138"/>
      <c r="P38" s="31"/>
      <c r="Q38" s="138">
        <v>17</v>
      </c>
      <c r="R38" s="138">
        <v>11</v>
      </c>
      <c r="S38" s="139">
        <v>14</v>
      </c>
      <c r="T38" s="138">
        <v>13</v>
      </c>
      <c r="U38" s="138">
        <v>19</v>
      </c>
      <c r="V38" s="142">
        <v>12</v>
      </c>
      <c r="W38" s="140">
        <v>9</v>
      </c>
    </row>
    <row r="39" spans="1:24" ht="30.75" customHeight="1">
      <c r="A39" s="435"/>
      <c r="B39" s="441"/>
      <c r="C39" s="436"/>
      <c r="D39" s="437"/>
      <c r="E39" s="437"/>
      <c r="F39" s="141" t="s">
        <v>94</v>
      </c>
      <c r="G39" s="136"/>
      <c r="H39" s="112" t="s">
        <v>110</v>
      </c>
      <c r="I39" s="84" t="s">
        <v>111</v>
      </c>
      <c r="J39" s="113" t="s">
        <v>112</v>
      </c>
      <c r="K39" s="137"/>
      <c r="L39" s="138"/>
      <c r="M39" s="138"/>
      <c r="N39" s="138"/>
      <c r="O39" s="138"/>
      <c r="P39" s="31"/>
      <c r="Q39" s="138">
        <v>19</v>
      </c>
      <c r="R39" s="138">
        <v>12</v>
      </c>
      <c r="S39" s="139">
        <v>22</v>
      </c>
      <c r="T39" s="138">
        <v>23</v>
      </c>
      <c r="U39" s="138">
        <v>10</v>
      </c>
      <c r="V39" s="138">
        <v>7</v>
      </c>
      <c r="W39" s="140">
        <v>9</v>
      </c>
    </row>
    <row r="40" spans="1:24" ht="31" customHeight="1">
      <c r="A40" s="435"/>
      <c r="B40" s="441"/>
      <c r="C40" s="436"/>
      <c r="D40" s="437"/>
      <c r="E40" s="437"/>
      <c r="F40" s="143" t="s">
        <v>95</v>
      </c>
      <c r="G40" s="144"/>
      <c r="H40" s="116" t="s">
        <v>114</v>
      </c>
      <c r="I40" s="92" t="s">
        <v>115</v>
      </c>
      <c r="J40" s="117" t="s">
        <v>116</v>
      </c>
      <c r="K40" s="145"/>
      <c r="L40" s="146"/>
      <c r="M40" s="146"/>
      <c r="N40" s="146"/>
      <c r="O40" s="146"/>
      <c r="P40" s="94"/>
      <c r="Q40" s="146">
        <v>8</v>
      </c>
      <c r="R40" s="146">
        <v>3</v>
      </c>
      <c r="S40" s="147">
        <v>6</v>
      </c>
      <c r="T40" s="146">
        <v>1</v>
      </c>
      <c r="U40" s="146">
        <v>1</v>
      </c>
      <c r="V40" s="146">
        <v>3</v>
      </c>
      <c r="W40" s="148">
        <v>1</v>
      </c>
    </row>
    <row r="41" spans="1:24" ht="30.75" customHeight="1">
      <c r="A41" s="442">
        <v>17</v>
      </c>
      <c r="B41" s="441"/>
      <c r="C41" s="443" t="s">
        <v>117</v>
      </c>
      <c r="D41" s="444"/>
      <c r="E41" s="445" t="s">
        <v>118</v>
      </c>
      <c r="F41" s="129" t="s">
        <v>83</v>
      </c>
      <c r="G41" s="151"/>
      <c r="H41" s="152" t="s">
        <v>119</v>
      </c>
      <c r="I41" s="152"/>
      <c r="J41" s="152"/>
      <c r="K41" s="153"/>
      <c r="L41" s="154"/>
      <c r="M41" s="154"/>
      <c r="N41" s="154"/>
      <c r="O41" s="155"/>
      <c r="P41" s="155"/>
      <c r="Q41" s="155">
        <v>1</v>
      </c>
      <c r="R41" s="155">
        <v>1</v>
      </c>
      <c r="S41" s="156">
        <v>2</v>
      </c>
      <c r="T41" s="157">
        <v>0</v>
      </c>
      <c r="U41" s="157">
        <v>2</v>
      </c>
      <c r="V41" s="154">
        <v>0</v>
      </c>
      <c r="W41" s="158">
        <v>0</v>
      </c>
    </row>
    <row r="42" spans="1:24" ht="30.75" customHeight="1">
      <c r="A42" s="442"/>
      <c r="B42" s="441"/>
      <c r="C42" s="443"/>
      <c r="D42" s="444"/>
      <c r="E42" s="445"/>
      <c r="F42" s="135" t="s">
        <v>85</v>
      </c>
      <c r="G42" s="159"/>
      <c r="H42" s="160" t="s">
        <v>119</v>
      </c>
      <c r="I42" s="161"/>
      <c r="J42" s="161"/>
      <c r="K42" s="162"/>
      <c r="L42" s="163"/>
      <c r="M42" s="163"/>
      <c r="N42" s="163"/>
      <c r="O42" s="164"/>
      <c r="P42" s="164"/>
      <c r="Q42" s="164">
        <v>0</v>
      </c>
      <c r="R42" s="164">
        <v>3</v>
      </c>
      <c r="S42" s="165">
        <v>1</v>
      </c>
      <c r="T42" s="166">
        <v>1</v>
      </c>
      <c r="U42" s="166">
        <v>1</v>
      </c>
      <c r="V42" s="163">
        <v>0</v>
      </c>
      <c r="W42" s="167">
        <v>1</v>
      </c>
    </row>
    <row r="43" spans="1:24" ht="30.75" customHeight="1">
      <c r="A43" s="442"/>
      <c r="B43" s="441"/>
      <c r="C43" s="443"/>
      <c r="D43" s="444"/>
      <c r="E43" s="445"/>
      <c r="F43" s="135" t="s">
        <v>86</v>
      </c>
      <c r="G43" s="159"/>
      <c r="H43" s="160" t="s">
        <v>119</v>
      </c>
      <c r="I43" s="161"/>
      <c r="J43" s="161"/>
      <c r="K43" s="162"/>
      <c r="L43" s="163"/>
      <c r="M43" s="163"/>
      <c r="N43" s="163"/>
      <c r="O43" s="164"/>
      <c r="P43" s="164"/>
      <c r="Q43" s="164">
        <v>0</v>
      </c>
      <c r="R43" s="164">
        <v>0</v>
      </c>
      <c r="S43" s="165">
        <v>0</v>
      </c>
      <c r="T43" s="166">
        <v>0</v>
      </c>
      <c r="U43" s="166">
        <v>0</v>
      </c>
      <c r="V43" s="163">
        <v>1</v>
      </c>
      <c r="W43" s="167">
        <v>0</v>
      </c>
    </row>
    <row r="44" spans="1:24" ht="30.75" customHeight="1">
      <c r="A44" s="442"/>
      <c r="B44" s="441"/>
      <c r="C44" s="443"/>
      <c r="D44" s="444"/>
      <c r="E44" s="445"/>
      <c r="F44" s="135" t="s">
        <v>87</v>
      </c>
      <c r="G44" s="159"/>
      <c r="H44" s="160" t="s">
        <v>119</v>
      </c>
      <c r="I44" s="161"/>
      <c r="J44" s="161"/>
      <c r="K44" s="162"/>
      <c r="L44" s="163"/>
      <c r="M44" s="163"/>
      <c r="N44" s="163"/>
      <c r="O44" s="164"/>
      <c r="P44" s="164"/>
      <c r="Q44" s="164">
        <v>1</v>
      </c>
      <c r="R44" s="164">
        <v>0</v>
      </c>
      <c r="S44" s="165">
        <v>4</v>
      </c>
      <c r="T44" s="166">
        <v>0</v>
      </c>
      <c r="U44" s="166">
        <v>0</v>
      </c>
      <c r="V44" s="163">
        <v>2</v>
      </c>
      <c r="W44" s="167">
        <v>1</v>
      </c>
    </row>
    <row r="45" spans="1:24" ht="30.75" customHeight="1">
      <c r="A45" s="442"/>
      <c r="B45" s="441"/>
      <c r="C45" s="443"/>
      <c r="D45" s="444"/>
      <c r="E45" s="445"/>
      <c r="F45" s="135" t="s">
        <v>88</v>
      </c>
      <c r="G45" s="159"/>
      <c r="H45" s="160"/>
      <c r="I45" s="161"/>
      <c r="J45" s="161"/>
      <c r="K45" s="162"/>
      <c r="L45" s="163"/>
      <c r="M45" s="163"/>
      <c r="N45" s="163"/>
      <c r="O45" s="164"/>
      <c r="P45" s="164"/>
      <c r="Q45" s="164">
        <v>1</v>
      </c>
      <c r="R45" s="164">
        <v>3</v>
      </c>
      <c r="S45" s="165">
        <v>0</v>
      </c>
      <c r="T45" s="166">
        <v>0</v>
      </c>
      <c r="U45" s="166">
        <v>1</v>
      </c>
      <c r="V45" s="163">
        <v>1</v>
      </c>
      <c r="W45" s="167">
        <v>1</v>
      </c>
    </row>
    <row r="46" spans="1:24" ht="30.75" customHeight="1">
      <c r="A46" s="442"/>
      <c r="B46" s="441"/>
      <c r="C46" s="443"/>
      <c r="D46" s="444"/>
      <c r="E46" s="445"/>
      <c r="F46" s="135" t="s">
        <v>89</v>
      </c>
      <c r="G46" s="159"/>
      <c r="H46" s="160"/>
      <c r="I46" s="161"/>
      <c r="J46" s="161"/>
      <c r="K46" s="162"/>
      <c r="L46" s="163"/>
      <c r="M46" s="163"/>
      <c r="N46" s="163"/>
      <c r="O46" s="164"/>
      <c r="P46" s="164"/>
      <c r="Q46" s="168">
        <v>1</v>
      </c>
      <c r="R46" s="164">
        <v>0</v>
      </c>
      <c r="S46" s="165">
        <v>0</v>
      </c>
      <c r="T46" s="166">
        <v>0</v>
      </c>
      <c r="U46" s="166">
        <v>0</v>
      </c>
      <c r="V46" s="163">
        <v>0</v>
      </c>
      <c r="W46" s="167">
        <v>0</v>
      </c>
    </row>
    <row r="47" spans="1:24" ht="27" customHeight="1">
      <c r="A47" s="442"/>
      <c r="B47" s="441"/>
      <c r="C47" s="443"/>
      <c r="D47" s="444"/>
      <c r="E47" s="445"/>
      <c r="F47" s="141" t="s">
        <v>90</v>
      </c>
      <c r="G47" s="159"/>
      <c r="H47" s="160" t="s">
        <v>119</v>
      </c>
      <c r="I47" s="161"/>
      <c r="J47" s="161"/>
      <c r="K47" s="162"/>
      <c r="L47" s="163"/>
      <c r="M47" s="163"/>
      <c r="N47" s="163"/>
      <c r="O47" s="164"/>
      <c r="P47" s="164"/>
      <c r="Q47" s="168">
        <v>1</v>
      </c>
      <c r="R47" s="164">
        <v>1</v>
      </c>
      <c r="S47" s="165">
        <v>2</v>
      </c>
      <c r="T47" s="166">
        <v>1</v>
      </c>
      <c r="U47" s="166">
        <v>0</v>
      </c>
      <c r="V47" s="163">
        <v>1</v>
      </c>
      <c r="W47" s="167">
        <v>0</v>
      </c>
    </row>
    <row r="48" spans="1:24" ht="29.25" customHeight="1">
      <c r="A48" s="442"/>
      <c r="B48" s="441"/>
      <c r="C48" s="443"/>
      <c r="D48" s="444"/>
      <c r="E48" s="445"/>
      <c r="F48" s="141" t="s">
        <v>93</v>
      </c>
      <c r="G48" s="159"/>
      <c r="H48" s="160" t="s">
        <v>119</v>
      </c>
      <c r="I48" s="161"/>
      <c r="J48" s="161"/>
      <c r="K48" s="162"/>
      <c r="L48" s="163"/>
      <c r="M48" s="163"/>
      <c r="N48" s="163"/>
      <c r="O48" s="164"/>
      <c r="P48" s="164"/>
      <c r="Q48" s="168">
        <v>5</v>
      </c>
      <c r="R48" s="164">
        <v>3</v>
      </c>
      <c r="S48" s="165">
        <v>4</v>
      </c>
      <c r="T48" s="166">
        <v>2</v>
      </c>
      <c r="U48" s="166">
        <v>0</v>
      </c>
      <c r="V48" s="163">
        <v>1</v>
      </c>
      <c r="W48" s="167">
        <v>1</v>
      </c>
    </row>
    <row r="49" spans="1:23" ht="28.5" customHeight="1">
      <c r="A49" s="442"/>
      <c r="B49" s="441"/>
      <c r="C49" s="443"/>
      <c r="D49" s="444"/>
      <c r="E49" s="445"/>
      <c r="F49" s="141" t="s">
        <v>94</v>
      </c>
      <c r="G49" s="159"/>
      <c r="H49" s="160" t="s">
        <v>119</v>
      </c>
      <c r="I49" s="161"/>
      <c r="J49" s="161"/>
      <c r="K49" s="162"/>
      <c r="L49" s="163"/>
      <c r="M49" s="163"/>
      <c r="N49" s="163"/>
      <c r="O49" s="164"/>
      <c r="P49" s="164"/>
      <c r="Q49" s="168">
        <v>1</v>
      </c>
      <c r="R49" s="164">
        <v>0</v>
      </c>
      <c r="S49" s="165">
        <v>1</v>
      </c>
      <c r="T49" s="166">
        <v>0</v>
      </c>
      <c r="U49" s="166">
        <v>1</v>
      </c>
      <c r="V49" s="163">
        <v>0</v>
      </c>
      <c r="W49" s="167">
        <v>1</v>
      </c>
    </row>
    <row r="50" spans="1:23" ht="30.75" customHeight="1">
      <c r="A50" s="442"/>
      <c r="B50" s="441"/>
      <c r="C50" s="443"/>
      <c r="D50" s="444"/>
      <c r="E50" s="445"/>
      <c r="F50" s="169" t="s">
        <v>95</v>
      </c>
      <c r="G50" s="170"/>
      <c r="H50" s="160" t="s">
        <v>119</v>
      </c>
      <c r="I50" s="171"/>
      <c r="J50" s="171"/>
      <c r="K50" s="172"/>
      <c r="L50" s="173"/>
      <c r="M50" s="173"/>
      <c r="N50" s="173"/>
      <c r="O50" s="174"/>
      <c r="P50" s="174"/>
      <c r="Q50" s="175">
        <v>0</v>
      </c>
      <c r="R50" s="175">
        <v>1</v>
      </c>
      <c r="S50" s="176">
        <v>0</v>
      </c>
      <c r="T50" s="177">
        <v>0</v>
      </c>
      <c r="U50" s="177">
        <v>0</v>
      </c>
      <c r="V50" s="178">
        <v>0</v>
      </c>
      <c r="W50" s="179">
        <v>0</v>
      </c>
    </row>
    <row r="51" spans="1:23" ht="30.75" customHeight="1">
      <c r="A51" s="435">
        <v>18</v>
      </c>
      <c r="B51" s="441"/>
      <c r="C51" s="446" t="s">
        <v>120</v>
      </c>
      <c r="D51" s="438"/>
      <c r="E51" s="437" t="s">
        <v>98</v>
      </c>
      <c r="F51" s="129" t="s">
        <v>121</v>
      </c>
      <c r="G51" s="180"/>
      <c r="H51" s="181" t="s">
        <v>122</v>
      </c>
      <c r="I51" s="75" t="s">
        <v>123</v>
      </c>
      <c r="J51" s="182" t="s">
        <v>124</v>
      </c>
      <c r="K51" s="183"/>
      <c r="L51" s="184"/>
      <c r="M51" s="184"/>
      <c r="N51" s="184"/>
      <c r="O51" s="47"/>
      <c r="P51" s="48"/>
      <c r="Q51" s="185">
        <v>24</v>
      </c>
      <c r="R51" s="23">
        <v>27</v>
      </c>
      <c r="S51" s="186">
        <v>19</v>
      </c>
      <c r="T51" s="186">
        <v>29</v>
      </c>
      <c r="U51" s="186">
        <v>28</v>
      </c>
      <c r="V51" s="186">
        <v>25</v>
      </c>
      <c r="W51" s="187">
        <v>13</v>
      </c>
    </row>
    <row r="52" spans="1:23" ht="31" customHeight="1">
      <c r="A52" s="435"/>
      <c r="B52" s="441"/>
      <c r="C52" s="446"/>
      <c r="D52" s="438"/>
      <c r="E52" s="437"/>
      <c r="F52" s="188" t="s">
        <v>125</v>
      </c>
      <c r="G52" s="189"/>
      <c r="H52" s="181" t="s">
        <v>122</v>
      </c>
      <c r="I52" s="75" t="s">
        <v>123</v>
      </c>
      <c r="J52" s="182" t="s">
        <v>124</v>
      </c>
      <c r="K52" s="190"/>
      <c r="L52" s="132"/>
      <c r="M52" s="132"/>
      <c r="N52" s="132"/>
      <c r="O52" s="132"/>
      <c r="P52" s="24"/>
      <c r="Q52" s="191">
        <v>24</v>
      </c>
      <c r="R52" s="192">
        <v>32</v>
      </c>
      <c r="S52" s="192">
        <v>28</v>
      </c>
      <c r="T52" s="192">
        <v>20</v>
      </c>
      <c r="U52" s="192">
        <v>35</v>
      </c>
      <c r="V52" s="192">
        <v>30</v>
      </c>
      <c r="W52" s="193">
        <v>14</v>
      </c>
    </row>
    <row r="53" spans="1:23" ht="30.75" customHeight="1">
      <c r="A53" s="435">
        <v>19</v>
      </c>
      <c r="B53" s="441"/>
      <c r="C53" s="447" t="s">
        <v>126</v>
      </c>
      <c r="D53" s="438"/>
      <c r="E53" s="194" t="s">
        <v>127</v>
      </c>
      <c r="F53" s="195" t="s">
        <v>121</v>
      </c>
      <c r="G53" s="144"/>
      <c r="H53" s="160" t="s">
        <v>119</v>
      </c>
      <c r="I53" s="161"/>
      <c r="J53" s="161"/>
      <c r="K53" s="196"/>
      <c r="L53" s="132"/>
      <c r="M53" s="132"/>
      <c r="N53" s="132"/>
      <c r="O53" s="132"/>
      <c r="P53" s="24"/>
      <c r="Q53" s="197">
        <v>1</v>
      </c>
      <c r="R53" s="132">
        <v>0</v>
      </c>
      <c r="S53" s="132">
        <v>0</v>
      </c>
      <c r="T53" s="132">
        <v>0</v>
      </c>
      <c r="U53" s="132">
        <v>0</v>
      </c>
      <c r="V53" s="132">
        <v>0</v>
      </c>
      <c r="W53" s="134">
        <v>1</v>
      </c>
    </row>
    <row r="54" spans="1:23" ht="31" customHeight="1">
      <c r="A54" s="435"/>
      <c r="B54" s="441"/>
      <c r="C54" s="447"/>
      <c r="D54" s="438"/>
      <c r="E54" s="143" t="s">
        <v>127</v>
      </c>
      <c r="F54" s="188" t="s">
        <v>125</v>
      </c>
      <c r="G54" s="144"/>
      <c r="H54" s="198" t="s">
        <v>119</v>
      </c>
      <c r="I54" s="199"/>
      <c r="J54" s="199"/>
      <c r="K54" s="196"/>
      <c r="L54" s="132"/>
      <c r="M54" s="132"/>
      <c r="N54" s="132"/>
      <c r="O54" s="132"/>
      <c r="P54" s="24"/>
      <c r="Q54" s="200">
        <v>0</v>
      </c>
      <c r="R54" s="146">
        <v>0</v>
      </c>
      <c r="S54" s="146">
        <v>0</v>
      </c>
      <c r="T54" s="146">
        <v>0</v>
      </c>
      <c r="U54" s="146">
        <v>0</v>
      </c>
      <c r="V54" s="146">
        <v>0</v>
      </c>
      <c r="W54" s="148">
        <v>0</v>
      </c>
    </row>
    <row r="55" spans="1:23" ht="30.75" customHeight="1">
      <c r="A55" s="435">
        <v>20</v>
      </c>
      <c r="B55" s="441"/>
      <c r="C55" s="439" t="s">
        <v>128</v>
      </c>
      <c r="D55" s="440" t="s">
        <v>129</v>
      </c>
      <c r="E55" s="440" t="s">
        <v>82</v>
      </c>
      <c r="F55" s="195" t="s">
        <v>83</v>
      </c>
      <c r="G55" s="144"/>
      <c r="H55" s="74" t="s">
        <v>130</v>
      </c>
      <c r="I55" s="75" t="s">
        <v>131</v>
      </c>
      <c r="J55" s="108" t="s">
        <v>112</v>
      </c>
      <c r="K55" s="201"/>
      <c r="L55" s="186"/>
      <c r="M55" s="186"/>
      <c r="N55" s="186"/>
      <c r="O55" s="186"/>
      <c r="P55" s="23"/>
      <c r="Q55" s="202">
        <v>8</v>
      </c>
      <c r="R55" s="202">
        <v>12</v>
      </c>
      <c r="S55" s="203">
        <v>17</v>
      </c>
      <c r="T55" s="204">
        <v>16</v>
      </c>
      <c r="U55" s="204">
        <v>22</v>
      </c>
      <c r="V55" s="204">
        <v>11</v>
      </c>
      <c r="W55" s="205">
        <v>13</v>
      </c>
    </row>
    <row r="56" spans="1:23" ht="31" customHeight="1">
      <c r="A56" s="435"/>
      <c r="B56" s="441"/>
      <c r="C56" s="439"/>
      <c r="D56" s="440"/>
      <c r="E56" s="440"/>
      <c r="F56" s="135" t="s">
        <v>85</v>
      </c>
      <c r="G56" s="144"/>
      <c r="H56" s="112" t="s">
        <v>130</v>
      </c>
      <c r="I56" s="84" t="s">
        <v>131</v>
      </c>
      <c r="J56" s="113" t="s">
        <v>112</v>
      </c>
      <c r="K56" s="206"/>
      <c r="L56" s="207"/>
      <c r="M56" s="207"/>
      <c r="N56" s="207"/>
      <c r="O56" s="207"/>
      <c r="P56" s="31"/>
      <c r="Q56" s="208">
        <v>17</v>
      </c>
      <c r="R56" s="208">
        <v>22</v>
      </c>
      <c r="S56" s="209">
        <v>28</v>
      </c>
      <c r="T56" s="207">
        <v>17</v>
      </c>
      <c r="U56" s="207">
        <v>21</v>
      </c>
      <c r="V56" s="207">
        <v>20</v>
      </c>
      <c r="W56" s="210">
        <v>10</v>
      </c>
    </row>
    <row r="57" spans="1:23" ht="31" customHeight="1">
      <c r="A57" s="435"/>
      <c r="B57" s="441"/>
      <c r="C57" s="439"/>
      <c r="D57" s="440"/>
      <c r="E57" s="440"/>
      <c r="F57" s="135" t="s">
        <v>86</v>
      </c>
      <c r="G57" s="144"/>
      <c r="H57" s="112" t="s">
        <v>130</v>
      </c>
      <c r="I57" s="84" t="s">
        <v>131</v>
      </c>
      <c r="J57" s="113" t="s">
        <v>112</v>
      </c>
      <c r="K57" s="206"/>
      <c r="L57" s="207"/>
      <c r="M57" s="207"/>
      <c r="N57" s="207"/>
      <c r="O57" s="207"/>
      <c r="P57" s="31"/>
      <c r="Q57" s="208">
        <v>16</v>
      </c>
      <c r="R57" s="208">
        <v>19</v>
      </c>
      <c r="S57" s="209">
        <v>18</v>
      </c>
      <c r="T57" s="207">
        <v>10</v>
      </c>
      <c r="U57" s="207">
        <v>19</v>
      </c>
      <c r="V57" s="207">
        <v>22</v>
      </c>
      <c r="W57" s="210">
        <v>11</v>
      </c>
    </row>
    <row r="58" spans="1:23" ht="31" customHeight="1">
      <c r="A58" s="435"/>
      <c r="B58" s="441"/>
      <c r="C58" s="439"/>
      <c r="D58" s="440"/>
      <c r="E58" s="440"/>
      <c r="F58" s="135" t="s">
        <v>87</v>
      </c>
      <c r="G58" s="144"/>
      <c r="H58" s="112" t="s">
        <v>130</v>
      </c>
      <c r="I58" s="84" t="s">
        <v>131</v>
      </c>
      <c r="J58" s="113" t="s">
        <v>112</v>
      </c>
      <c r="K58" s="206"/>
      <c r="L58" s="207"/>
      <c r="M58" s="207"/>
      <c r="N58" s="207"/>
      <c r="O58" s="207"/>
      <c r="P58" s="31"/>
      <c r="Q58" s="208">
        <v>15</v>
      </c>
      <c r="R58" s="208">
        <v>31</v>
      </c>
      <c r="S58" s="209">
        <v>23</v>
      </c>
      <c r="T58" s="207">
        <v>25</v>
      </c>
      <c r="U58" s="207">
        <v>23</v>
      </c>
      <c r="V58" s="207">
        <v>23</v>
      </c>
      <c r="W58" s="210">
        <v>8</v>
      </c>
    </row>
    <row r="59" spans="1:23" ht="31" customHeight="1">
      <c r="A59" s="435"/>
      <c r="B59" s="441"/>
      <c r="C59" s="439"/>
      <c r="D59" s="440"/>
      <c r="E59" s="440"/>
      <c r="F59" s="135" t="s">
        <v>88</v>
      </c>
      <c r="G59" s="144"/>
      <c r="H59" s="112" t="s">
        <v>130</v>
      </c>
      <c r="I59" s="84" t="s">
        <v>131</v>
      </c>
      <c r="J59" s="113" t="s">
        <v>112</v>
      </c>
      <c r="K59" s="206"/>
      <c r="L59" s="207"/>
      <c r="M59" s="207"/>
      <c r="N59" s="207"/>
      <c r="O59" s="207"/>
      <c r="P59" s="31"/>
      <c r="Q59" s="208">
        <v>17</v>
      </c>
      <c r="R59" s="208">
        <v>17</v>
      </c>
      <c r="S59" s="209">
        <v>18</v>
      </c>
      <c r="T59" s="207">
        <v>21</v>
      </c>
      <c r="U59" s="207">
        <v>28</v>
      </c>
      <c r="V59" s="207">
        <v>15</v>
      </c>
      <c r="W59" s="210">
        <v>13</v>
      </c>
    </row>
    <row r="60" spans="1:23" ht="31" customHeight="1">
      <c r="A60" s="435"/>
      <c r="B60" s="441"/>
      <c r="C60" s="439"/>
      <c r="D60" s="440"/>
      <c r="E60" s="440"/>
      <c r="F60" s="135" t="s">
        <v>89</v>
      </c>
      <c r="G60" s="144"/>
      <c r="H60" s="112" t="s">
        <v>132</v>
      </c>
      <c r="I60" s="84" t="s">
        <v>133</v>
      </c>
      <c r="J60" s="113" t="s">
        <v>134</v>
      </c>
      <c r="K60" s="206"/>
      <c r="L60" s="207"/>
      <c r="M60" s="207"/>
      <c r="N60" s="207"/>
      <c r="O60" s="207"/>
      <c r="P60" s="31"/>
      <c r="Q60" s="208">
        <v>6</v>
      </c>
      <c r="R60" s="208">
        <v>3</v>
      </c>
      <c r="S60" s="209">
        <v>14</v>
      </c>
      <c r="T60" s="207">
        <v>7</v>
      </c>
      <c r="U60" s="207">
        <v>5</v>
      </c>
      <c r="V60" s="207">
        <v>4</v>
      </c>
      <c r="W60" s="210">
        <v>5</v>
      </c>
    </row>
    <row r="61" spans="1:23" ht="29.25" customHeight="1">
      <c r="A61" s="435"/>
      <c r="B61" s="441"/>
      <c r="C61" s="439"/>
      <c r="D61" s="440"/>
      <c r="E61" s="440"/>
      <c r="F61" s="141" t="s">
        <v>90</v>
      </c>
      <c r="G61" s="144"/>
      <c r="H61" s="112" t="s">
        <v>135</v>
      </c>
      <c r="I61" s="84" t="s">
        <v>136</v>
      </c>
      <c r="J61" s="113" t="s">
        <v>137</v>
      </c>
      <c r="K61" s="206"/>
      <c r="L61" s="207"/>
      <c r="M61" s="207"/>
      <c r="N61" s="207"/>
      <c r="O61" s="207"/>
      <c r="P61" s="31"/>
      <c r="Q61" s="208">
        <v>20</v>
      </c>
      <c r="R61" s="208">
        <v>27</v>
      </c>
      <c r="S61" s="209">
        <v>26</v>
      </c>
      <c r="T61" s="207">
        <v>22</v>
      </c>
      <c r="U61" s="207">
        <v>22</v>
      </c>
      <c r="V61" s="207">
        <v>31</v>
      </c>
      <c r="W61" s="210">
        <v>17</v>
      </c>
    </row>
    <row r="62" spans="1:23" ht="29.25" customHeight="1">
      <c r="A62" s="435"/>
      <c r="B62" s="441"/>
      <c r="C62" s="439"/>
      <c r="D62" s="440"/>
      <c r="E62" s="440"/>
      <c r="F62" s="141" t="s">
        <v>93</v>
      </c>
      <c r="G62" s="144"/>
      <c r="H62" s="112" t="s">
        <v>135</v>
      </c>
      <c r="I62" s="84" t="s">
        <v>136</v>
      </c>
      <c r="J62" s="113" t="s">
        <v>137</v>
      </c>
      <c r="K62" s="206"/>
      <c r="L62" s="207"/>
      <c r="M62" s="207"/>
      <c r="N62" s="207"/>
      <c r="O62" s="207"/>
      <c r="P62" s="31"/>
      <c r="Q62" s="208">
        <v>24</v>
      </c>
      <c r="R62" s="208">
        <v>23</v>
      </c>
      <c r="S62" s="209">
        <v>28</v>
      </c>
      <c r="T62" s="207">
        <v>22</v>
      </c>
      <c r="U62" s="207">
        <v>24</v>
      </c>
      <c r="V62" s="207">
        <v>26</v>
      </c>
      <c r="W62" s="210">
        <v>13</v>
      </c>
    </row>
    <row r="63" spans="1:23" ht="30.75" customHeight="1">
      <c r="A63" s="435"/>
      <c r="B63" s="441"/>
      <c r="C63" s="439"/>
      <c r="D63" s="440"/>
      <c r="E63" s="440"/>
      <c r="F63" s="141" t="s">
        <v>94</v>
      </c>
      <c r="G63" s="144"/>
      <c r="H63" s="112" t="s">
        <v>135</v>
      </c>
      <c r="I63" s="84" t="s">
        <v>136</v>
      </c>
      <c r="J63" s="113" t="s">
        <v>137</v>
      </c>
      <c r="K63" s="206"/>
      <c r="L63" s="207"/>
      <c r="M63" s="207"/>
      <c r="N63" s="207"/>
      <c r="O63" s="207"/>
      <c r="P63" s="31"/>
      <c r="Q63" s="208">
        <v>27</v>
      </c>
      <c r="R63" s="208">
        <v>23</v>
      </c>
      <c r="S63" s="209">
        <v>32</v>
      </c>
      <c r="T63" s="207">
        <v>26</v>
      </c>
      <c r="U63" s="207">
        <v>23</v>
      </c>
      <c r="V63" s="207">
        <v>24</v>
      </c>
      <c r="W63" s="210">
        <v>23</v>
      </c>
    </row>
    <row r="64" spans="1:23" ht="31" customHeight="1">
      <c r="A64" s="435"/>
      <c r="B64" s="441"/>
      <c r="C64" s="439"/>
      <c r="D64" s="440"/>
      <c r="E64" s="440"/>
      <c r="F64" s="143" t="s">
        <v>95</v>
      </c>
      <c r="G64" s="144"/>
      <c r="H64" s="116" t="s">
        <v>138</v>
      </c>
      <c r="I64" s="92" t="s">
        <v>139</v>
      </c>
      <c r="J64" s="117" t="s">
        <v>140</v>
      </c>
      <c r="K64" s="211"/>
      <c r="L64" s="212"/>
      <c r="M64" s="212"/>
      <c r="N64" s="212"/>
      <c r="O64" s="212"/>
      <c r="P64" s="52"/>
      <c r="Q64" s="213">
        <v>10</v>
      </c>
      <c r="R64" s="213">
        <v>8</v>
      </c>
      <c r="S64" s="214">
        <v>5</v>
      </c>
      <c r="T64" s="212">
        <v>6</v>
      </c>
      <c r="U64" s="212">
        <v>5</v>
      </c>
      <c r="V64" s="212">
        <v>4</v>
      </c>
      <c r="W64" s="215">
        <v>3</v>
      </c>
    </row>
    <row r="65" spans="1:23" ht="30.75" customHeight="1">
      <c r="A65" s="435">
        <v>21</v>
      </c>
      <c r="B65" s="441"/>
      <c r="C65" s="436" t="s">
        <v>141</v>
      </c>
      <c r="D65" s="216"/>
      <c r="E65" s="437" t="s">
        <v>142</v>
      </c>
      <c r="F65" s="129" t="s">
        <v>83</v>
      </c>
      <c r="G65" s="144"/>
      <c r="H65" s="217"/>
      <c r="I65" s="218"/>
      <c r="J65" s="219"/>
      <c r="K65" s="6"/>
      <c r="L65" s="220"/>
      <c r="M65" s="186"/>
      <c r="N65" s="186"/>
      <c r="O65" s="186"/>
      <c r="P65" s="23"/>
      <c r="Q65" s="186">
        <v>8</v>
      </c>
      <c r="R65" s="186">
        <v>12</v>
      </c>
      <c r="S65" s="186">
        <v>21</v>
      </c>
      <c r="T65" s="186">
        <v>11</v>
      </c>
      <c r="U65" s="186">
        <v>10</v>
      </c>
      <c r="V65" s="186">
        <v>12</v>
      </c>
      <c r="W65" s="187">
        <v>8</v>
      </c>
    </row>
    <row r="66" spans="1:23" ht="31" customHeight="1">
      <c r="A66" s="435"/>
      <c r="B66" s="441"/>
      <c r="C66" s="436"/>
      <c r="D66" s="150"/>
      <c r="E66" s="437"/>
      <c r="F66" s="135" t="s">
        <v>85</v>
      </c>
      <c r="G66" s="144"/>
      <c r="H66" s="217"/>
      <c r="I66" s="221"/>
      <c r="J66" s="222"/>
      <c r="K66" s="6"/>
      <c r="L66" s="223"/>
      <c r="M66" s="207"/>
      <c r="N66" s="207"/>
      <c r="O66" s="207"/>
      <c r="P66" s="31"/>
      <c r="Q66" s="207">
        <v>7</v>
      </c>
      <c r="R66" s="207">
        <v>8</v>
      </c>
      <c r="S66" s="207">
        <v>16</v>
      </c>
      <c r="T66" s="207">
        <v>7</v>
      </c>
      <c r="U66" s="207">
        <v>18</v>
      </c>
      <c r="V66" s="207">
        <v>19</v>
      </c>
      <c r="W66" s="210">
        <v>7</v>
      </c>
    </row>
    <row r="67" spans="1:23" ht="31" customHeight="1">
      <c r="A67" s="435"/>
      <c r="B67" s="441"/>
      <c r="C67" s="436"/>
      <c r="D67" s="150"/>
      <c r="E67" s="437"/>
      <c r="F67" s="135" t="s">
        <v>86</v>
      </c>
      <c r="G67" s="144"/>
      <c r="H67" s="217"/>
      <c r="I67" s="221"/>
      <c r="J67" s="222"/>
      <c r="K67" s="6"/>
      <c r="L67" s="223"/>
      <c r="M67" s="207"/>
      <c r="N67" s="207"/>
      <c r="O67" s="207"/>
      <c r="P67" s="31"/>
      <c r="Q67" s="207">
        <v>17</v>
      </c>
      <c r="R67" s="207">
        <v>23</v>
      </c>
      <c r="S67" s="207">
        <v>20</v>
      </c>
      <c r="T67" s="207">
        <v>18</v>
      </c>
      <c r="U67" s="207">
        <v>14</v>
      </c>
      <c r="V67" s="207">
        <v>18</v>
      </c>
      <c r="W67" s="210">
        <v>19</v>
      </c>
    </row>
    <row r="68" spans="1:23" ht="31" customHeight="1">
      <c r="A68" s="435"/>
      <c r="B68" s="441"/>
      <c r="C68" s="436"/>
      <c r="D68" s="150"/>
      <c r="E68" s="437"/>
      <c r="F68" s="135" t="s">
        <v>87</v>
      </c>
      <c r="G68" s="144"/>
      <c r="H68" s="217"/>
      <c r="I68" s="221"/>
      <c r="J68" s="222"/>
      <c r="K68" s="6"/>
      <c r="L68" s="223"/>
      <c r="M68" s="207"/>
      <c r="N68" s="207"/>
      <c r="O68" s="207"/>
      <c r="P68" s="31"/>
      <c r="Q68" s="207">
        <v>12</v>
      </c>
      <c r="R68" s="207">
        <v>8</v>
      </c>
      <c r="S68" s="207">
        <v>21</v>
      </c>
      <c r="T68" s="207">
        <v>13</v>
      </c>
      <c r="U68" s="207">
        <v>9</v>
      </c>
      <c r="V68" s="207">
        <v>12</v>
      </c>
      <c r="W68" s="210">
        <v>13</v>
      </c>
    </row>
    <row r="69" spans="1:23" ht="31" customHeight="1">
      <c r="A69" s="435"/>
      <c r="B69" s="441"/>
      <c r="C69" s="436"/>
      <c r="D69" s="150"/>
      <c r="E69" s="437"/>
      <c r="F69" s="135" t="s">
        <v>88</v>
      </c>
      <c r="G69" s="144"/>
      <c r="H69" s="217"/>
      <c r="I69" s="221"/>
      <c r="J69" s="222"/>
      <c r="K69" s="6"/>
      <c r="L69" s="223"/>
      <c r="M69" s="207"/>
      <c r="N69" s="207"/>
      <c r="O69" s="207"/>
      <c r="P69" s="31"/>
      <c r="Q69" s="207">
        <v>28</v>
      </c>
      <c r="R69" s="207">
        <v>28</v>
      </c>
      <c r="S69" s="207">
        <v>31</v>
      </c>
      <c r="T69" s="207">
        <v>37</v>
      </c>
      <c r="U69" s="207">
        <v>9</v>
      </c>
      <c r="V69" s="207">
        <v>11</v>
      </c>
      <c r="W69" s="210">
        <v>11</v>
      </c>
    </row>
    <row r="70" spans="1:23" ht="31" customHeight="1">
      <c r="A70" s="435"/>
      <c r="B70" s="441"/>
      <c r="C70" s="436"/>
      <c r="D70" s="150"/>
      <c r="E70" s="437"/>
      <c r="F70" s="135" t="s">
        <v>89</v>
      </c>
      <c r="G70" s="144"/>
      <c r="H70" s="217"/>
      <c r="I70" s="221"/>
      <c r="J70" s="222"/>
      <c r="K70" s="6"/>
      <c r="L70" s="223"/>
      <c r="M70" s="207"/>
      <c r="N70" s="207"/>
      <c r="O70" s="207"/>
      <c r="P70" s="31"/>
      <c r="Q70" s="207">
        <v>2</v>
      </c>
      <c r="R70" s="207">
        <v>2</v>
      </c>
      <c r="S70" s="207">
        <v>4</v>
      </c>
      <c r="T70" s="207">
        <v>3</v>
      </c>
      <c r="U70" s="207">
        <v>5</v>
      </c>
      <c r="V70" s="207">
        <v>6</v>
      </c>
      <c r="W70" s="210">
        <v>6</v>
      </c>
    </row>
    <row r="71" spans="1:23" ht="27" customHeight="1">
      <c r="A71" s="435"/>
      <c r="B71" s="441"/>
      <c r="C71" s="436"/>
      <c r="D71" s="150"/>
      <c r="E71" s="437"/>
      <c r="F71" s="141" t="s">
        <v>90</v>
      </c>
      <c r="G71" s="144"/>
      <c r="H71" s="217"/>
      <c r="I71" s="221"/>
      <c r="J71" s="222"/>
      <c r="K71" s="6"/>
      <c r="L71" s="223"/>
      <c r="M71" s="207"/>
      <c r="N71" s="207"/>
      <c r="O71" s="207"/>
      <c r="P71" s="31"/>
      <c r="Q71" s="207">
        <v>9</v>
      </c>
      <c r="R71" s="207">
        <v>8</v>
      </c>
      <c r="S71" s="207">
        <v>10</v>
      </c>
      <c r="T71" s="207">
        <v>8</v>
      </c>
      <c r="U71" s="207">
        <v>13</v>
      </c>
      <c r="V71" s="207">
        <v>8</v>
      </c>
      <c r="W71" s="210">
        <v>6</v>
      </c>
    </row>
    <row r="72" spans="1:23" ht="28.5" customHeight="1">
      <c r="A72" s="435"/>
      <c r="B72" s="441"/>
      <c r="C72" s="436"/>
      <c r="D72" s="150"/>
      <c r="E72" s="437"/>
      <c r="F72" s="141" t="s">
        <v>93</v>
      </c>
      <c r="G72" s="144"/>
      <c r="H72" s="217"/>
      <c r="I72" s="221"/>
      <c r="J72" s="222"/>
      <c r="K72" s="6"/>
      <c r="L72" s="223"/>
      <c r="M72" s="207"/>
      <c r="N72" s="207"/>
      <c r="O72" s="207"/>
      <c r="P72" s="31"/>
      <c r="Q72" s="207">
        <v>22</v>
      </c>
      <c r="R72" s="207">
        <v>24</v>
      </c>
      <c r="S72" s="207">
        <v>34</v>
      </c>
      <c r="T72" s="207">
        <v>28</v>
      </c>
      <c r="U72" s="207">
        <v>30</v>
      </c>
      <c r="V72" s="207">
        <v>14</v>
      </c>
      <c r="W72" s="210">
        <v>8</v>
      </c>
    </row>
    <row r="73" spans="1:23" ht="29.25" customHeight="1">
      <c r="A73" s="435"/>
      <c r="B73" s="441"/>
      <c r="C73" s="436"/>
      <c r="D73" s="150"/>
      <c r="E73" s="437"/>
      <c r="F73" s="141" t="s">
        <v>94</v>
      </c>
      <c r="G73" s="144"/>
      <c r="H73" s="217"/>
      <c r="I73" s="221"/>
      <c r="J73" s="222"/>
      <c r="K73" s="6"/>
      <c r="L73" s="223"/>
      <c r="M73" s="207"/>
      <c r="N73" s="207"/>
      <c r="O73" s="207"/>
      <c r="P73" s="31"/>
      <c r="Q73" s="207">
        <v>14</v>
      </c>
      <c r="R73" s="207">
        <v>10</v>
      </c>
      <c r="S73" s="207">
        <v>17</v>
      </c>
      <c r="T73" s="207">
        <v>16</v>
      </c>
      <c r="U73" s="207">
        <v>6</v>
      </c>
      <c r="V73" s="207">
        <v>5</v>
      </c>
      <c r="W73" s="210">
        <v>7</v>
      </c>
    </row>
    <row r="74" spans="1:23" ht="31" customHeight="1">
      <c r="A74" s="435"/>
      <c r="B74" s="441"/>
      <c r="C74" s="436"/>
      <c r="D74" s="224"/>
      <c r="E74" s="437"/>
      <c r="F74" s="143" t="s">
        <v>95</v>
      </c>
      <c r="G74" s="144"/>
      <c r="H74" s="225"/>
      <c r="I74" s="226"/>
      <c r="J74" s="227"/>
      <c r="K74" s="6"/>
      <c r="L74" s="228"/>
      <c r="M74" s="229"/>
      <c r="N74" s="229"/>
      <c r="O74" s="229"/>
      <c r="P74" s="94"/>
      <c r="Q74" s="229">
        <v>6</v>
      </c>
      <c r="R74" s="229">
        <v>3</v>
      </c>
      <c r="S74" s="229">
        <v>8</v>
      </c>
      <c r="T74" s="229">
        <v>9</v>
      </c>
      <c r="U74" s="229">
        <v>4</v>
      </c>
      <c r="V74" s="229">
        <v>3</v>
      </c>
      <c r="W74" s="230">
        <v>2</v>
      </c>
    </row>
    <row r="75" spans="1:23" ht="30.75" customHeight="1">
      <c r="A75" s="435">
        <v>22</v>
      </c>
      <c r="B75" s="441"/>
      <c r="C75" s="436" t="s">
        <v>143</v>
      </c>
      <c r="D75" s="437" t="s">
        <v>144</v>
      </c>
      <c r="E75" s="437" t="s">
        <v>82</v>
      </c>
      <c r="F75" s="129" t="s">
        <v>83</v>
      </c>
      <c r="G75" s="231"/>
      <c r="H75" s="74" t="s">
        <v>145</v>
      </c>
      <c r="I75" s="75" t="s">
        <v>146</v>
      </c>
      <c r="J75" s="108" t="s">
        <v>147</v>
      </c>
      <c r="K75" s="232"/>
      <c r="L75" s="204"/>
      <c r="M75" s="204"/>
      <c r="N75" s="204"/>
      <c r="O75" s="204"/>
      <c r="P75" s="80"/>
      <c r="Q75" s="204">
        <v>37</v>
      </c>
      <c r="R75" s="204">
        <v>25</v>
      </c>
      <c r="S75" s="203">
        <v>35</v>
      </c>
      <c r="T75" s="204">
        <v>42</v>
      </c>
      <c r="U75" s="204">
        <v>35</v>
      </c>
      <c r="V75" s="204">
        <v>52</v>
      </c>
      <c r="W75" s="205">
        <v>24</v>
      </c>
    </row>
    <row r="76" spans="1:23" ht="31" customHeight="1">
      <c r="A76" s="435"/>
      <c r="B76" s="441"/>
      <c r="C76" s="436"/>
      <c r="D76" s="437"/>
      <c r="E76" s="437"/>
      <c r="F76" s="135" t="s">
        <v>85</v>
      </c>
      <c r="G76" s="115"/>
      <c r="H76" s="112" t="s">
        <v>145</v>
      </c>
      <c r="I76" s="84" t="s">
        <v>146</v>
      </c>
      <c r="J76" s="113" t="s">
        <v>147</v>
      </c>
      <c r="K76" s="206"/>
      <c r="L76" s="207"/>
      <c r="M76" s="207"/>
      <c r="N76" s="207"/>
      <c r="O76" s="207"/>
      <c r="P76" s="31"/>
      <c r="Q76" s="207">
        <v>51</v>
      </c>
      <c r="R76" s="207">
        <v>49</v>
      </c>
      <c r="S76" s="209">
        <v>50</v>
      </c>
      <c r="T76" s="207">
        <v>38</v>
      </c>
      <c r="U76" s="207">
        <v>49</v>
      </c>
      <c r="V76" s="207">
        <v>29</v>
      </c>
      <c r="W76" s="210">
        <v>20</v>
      </c>
    </row>
    <row r="77" spans="1:23" ht="31" customHeight="1">
      <c r="A77" s="435"/>
      <c r="B77" s="441"/>
      <c r="C77" s="436"/>
      <c r="D77" s="437"/>
      <c r="E77" s="437"/>
      <c r="F77" s="135" t="s">
        <v>86</v>
      </c>
      <c r="G77" s="115"/>
      <c r="H77" s="112" t="s">
        <v>145</v>
      </c>
      <c r="I77" s="84" t="s">
        <v>146</v>
      </c>
      <c r="J77" s="113" t="s">
        <v>147</v>
      </c>
      <c r="K77" s="206"/>
      <c r="L77" s="207"/>
      <c r="M77" s="207"/>
      <c r="N77" s="207"/>
      <c r="O77" s="207"/>
      <c r="P77" s="31"/>
      <c r="Q77" s="207">
        <v>28</v>
      </c>
      <c r="R77" s="207">
        <v>40</v>
      </c>
      <c r="S77" s="209">
        <v>44</v>
      </c>
      <c r="T77" s="207">
        <v>55</v>
      </c>
      <c r="U77" s="207">
        <v>60</v>
      </c>
      <c r="V77" s="207">
        <v>64</v>
      </c>
      <c r="W77" s="210">
        <v>34</v>
      </c>
    </row>
    <row r="78" spans="1:23" ht="31" customHeight="1">
      <c r="A78" s="435"/>
      <c r="B78" s="441"/>
      <c r="C78" s="436"/>
      <c r="D78" s="437"/>
      <c r="E78" s="437"/>
      <c r="F78" s="135" t="s">
        <v>87</v>
      </c>
      <c r="G78" s="115"/>
      <c r="H78" s="112" t="s">
        <v>145</v>
      </c>
      <c r="I78" s="84" t="s">
        <v>146</v>
      </c>
      <c r="J78" s="113" t="s">
        <v>147</v>
      </c>
      <c r="K78" s="206"/>
      <c r="L78" s="207"/>
      <c r="M78" s="207"/>
      <c r="N78" s="207"/>
      <c r="O78" s="207"/>
      <c r="P78" s="31"/>
      <c r="Q78" s="207">
        <v>39</v>
      </c>
      <c r="R78" s="207">
        <v>47</v>
      </c>
      <c r="S78" s="209">
        <v>37</v>
      </c>
      <c r="T78" s="207">
        <v>62</v>
      </c>
      <c r="U78" s="207">
        <v>39</v>
      </c>
      <c r="V78" s="207">
        <v>42</v>
      </c>
      <c r="W78" s="210">
        <v>14</v>
      </c>
    </row>
    <row r="79" spans="1:23" ht="31" customHeight="1">
      <c r="A79" s="435"/>
      <c r="B79" s="441"/>
      <c r="C79" s="436"/>
      <c r="D79" s="437"/>
      <c r="E79" s="437"/>
      <c r="F79" s="135" t="s">
        <v>88</v>
      </c>
      <c r="G79" s="115"/>
      <c r="H79" s="112" t="s">
        <v>145</v>
      </c>
      <c r="I79" s="84" t="s">
        <v>146</v>
      </c>
      <c r="J79" s="113" t="s">
        <v>147</v>
      </c>
      <c r="K79" s="206"/>
      <c r="L79" s="207"/>
      <c r="M79" s="207"/>
      <c r="N79" s="207"/>
      <c r="O79" s="207"/>
      <c r="P79" s="31"/>
      <c r="Q79" s="207">
        <v>37</v>
      </c>
      <c r="R79" s="207">
        <v>44</v>
      </c>
      <c r="S79" s="209">
        <v>43</v>
      </c>
      <c r="T79" s="207">
        <v>47</v>
      </c>
      <c r="U79" s="207">
        <v>49</v>
      </c>
      <c r="V79" s="207">
        <v>48</v>
      </c>
      <c r="W79" s="210">
        <v>29</v>
      </c>
    </row>
    <row r="80" spans="1:23" ht="31" customHeight="1">
      <c r="A80" s="435"/>
      <c r="B80" s="441"/>
      <c r="C80" s="436"/>
      <c r="D80" s="437"/>
      <c r="E80" s="437"/>
      <c r="F80" s="135" t="s">
        <v>89</v>
      </c>
      <c r="G80" s="115"/>
      <c r="H80" s="112" t="s">
        <v>148</v>
      </c>
      <c r="I80" s="84" t="s">
        <v>149</v>
      </c>
      <c r="J80" s="113" t="s">
        <v>150</v>
      </c>
      <c r="K80" s="206"/>
      <c r="L80" s="207"/>
      <c r="M80" s="207"/>
      <c r="N80" s="207"/>
      <c r="O80" s="207"/>
      <c r="P80" s="31"/>
      <c r="Q80" s="207">
        <v>32</v>
      </c>
      <c r="R80" s="207">
        <v>38</v>
      </c>
      <c r="S80" s="209">
        <v>36</v>
      </c>
      <c r="T80" s="207">
        <v>41</v>
      </c>
      <c r="U80" s="207">
        <v>31</v>
      </c>
      <c r="V80" s="207">
        <v>44</v>
      </c>
      <c r="W80" s="210">
        <v>20</v>
      </c>
    </row>
    <row r="81" spans="1:25" ht="25.5" customHeight="1">
      <c r="A81" s="435"/>
      <c r="B81" s="441"/>
      <c r="C81" s="436"/>
      <c r="D81" s="437"/>
      <c r="E81" s="437"/>
      <c r="F81" s="141" t="s">
        <v>90</v>
      </c>
      <c r="G81" s="115"/>
      <c r="H81" s="112" t="s">
        <v>145</v>
      </c>
      <c r="I81" s="84" t="s">
        <v>146</v>
      </c>
      <c r="J81" s="113" t="s">
        <v>147</v>
      </c>
      <c r="K81" s="206"/>
      <c r="L81" s="207"/>
      <c r="M81" s="207"/>
      <c r="N81" s="207"/>
      <c r="O81" s="207"/>
      <c r="P81" s="31"/>
      <c r="Q81" s="207">
        <v>37</v>
      </c>
      <c r="R81" s="207">
        <v>41</v>
      </c>
      <c r="S81" s="209">
        <v>39</v>
      </c>
      <c r="T81" s="207">
        <v>34</v>
      </c>
      <c r="U81" s="207">
        <v>36</v>
      </c>
      <c r="V81" s="207">
        <v>51</v>
      </c>
      <c r="W81" s="210">
        <v>27</v>
      </c>
      <c r="Y81" s="1" t="s">
        <v>151</v>
      </c>
    </row>
    <row r="82" spans="1:25" ht="28.5" customHeight="1">
      <c r="A82" s="435"/>
      <c r="B82" s="441"/>
      <c r="C82" s="436"/>
      <c r="D82" s="437"/>
      <c r="E82" s="437"/>
      <c r="F82" s="141" t="s">
        <v>93</v>
      </c>
      <c r="G82" s="115"/>
      <c r="H82" s="112" t="s">
        <v>145</v>
      </c>
      <c r="I82" s="84" t="s">
        <v>146</v>
      </c>
      <c r="J82" s="113" t="s">
        <v>147</v>
      </c>
      <c r="K82" s="206"/>
      <c r="L82" s="207"/>
      <c r="M82" s="207"/>
      <c r="N82" s="207"/>
      <c r="O82" s="207"/>
      <c r="P82" s="31"/>
      <c r="Q82" s="207">
        <v>37</v>
      </c>
      <c r="R82" s="207">
        <v>40</v>
      </c>
      <c r="S82" s="209">
        <v>36</v>
      </c>
      <c r="T82" s="207">
        <v>33</v>
      </c>
      <c r="U82" s="207">
        <v>44</v>
      </c>
      <c r="V82" s="207">
        <v>28</v>
      </c>
      <c r="W82" s="210">
        <v>19</v>
      </c>
    </row>
    <row r="83" spans="1:25" ht="27" customHeight="1">
      <c r="A83" s="435"/>
      <c r="B83" s="441"/>
      <c r="C83" s="436"/>
      <c r="D83" s="437"/>
      <c r="E83" s="437"/>
      <c r="F83" s="141" t="s">
        <v>94</v>
      </c>
      <c r="G83" s="115"/>
      <c r="H83" s="112" t="s">
        <v>145</v>
      </c>
      <c r="I83" s="84" t="s">
        <v>146</v>
      </c>
      <c r="J83" s="113" t="s">
        <v>147</v>
      </c>
      <c r="K83" s="206"/>
      <c r="L83" s="207"/>
      <c r="M83" s="207"/>
      <c r="N83" s="207"/>
      <c r="O83" s="207"/>
      <c r="P83" s="31"/>
      <c r="Q83" s="207">
        <v>42</v>
      </c>
      <c r="R83" s="207">
        <v>42</v>
      </c>
      <c r="S83" s="209">
        <v>41</v>
      </c>
      <c r="T83" s="207">
        <v>36</v>
      </c>
      <c r="U83" s="207">
        <v>26</v>
      </c>
      <c r="V83" s="207">
        <v>32</v>
      </c>
      <c r="W83" s="210">
        <v>29</v>
      </c>
    </row>
    <row r="84" spans="1:25" ht="31" customHeight="1">
      <c r="A84" s="435"/>
      <c r="B84" s="441"/>
      <c r="C84" s="436"/>
      <c r="D84" s="437"/>
      <c r="E84" s="437"/>
      <c r="F84" s="143" t="s">
        <v>95</v>
      </c>
      <c r="G84" s="115"/>
      <c r="H84" s="233" t="s">
        <v>152</v>
      </c>
      <c r="I84" s="234" t="s">
        <v>153</v>
      </c>
      <c r="J84" s="235" t="s">
        <v>154</v>
      </c>
      <c r="K84" s="211"/>
      <c r="L84" s="212"/>
      <c r="M84" s="212"/>
      <c r="N84" s="212"/>
      <c r="O84" s="212"/>
      <c r="P84" s="52"/>
      <c r="Q84" s="212">
        <v>12</v>
      </c>
      <c r="R84" s="212">
        <v>10</v>
      </c>
      <c r="S84" s="214">
        <v>11</v>
      </c>
      <c r="T84" s="212">
        <v>9</v>
      </c>
      <c r="U84" s="212">
        <v>7</v>
      </c>
      <c r="V84" s="212">
        <v>6</v>
      </c>
      <c r="W84" s="215">
        <v>3</v>
      </c>
    </row>
    <row r="85" spans="1:25" ht="30.75" customHeight="1">
      <c r="A85" s="435">
        <v>23</v>
      </c>
      <c r="B85" s="441"/>
      <c r="C85" s="436" t="s">
        <v>155</v>
      </c>
      <c r="D85" s="437" t="s">
        <v>156</v>
      </c>
      <c r="E85" s="437" t="s">
        <v>82</v>
      </c>
      <c r="F85" s="129" t="s">
        <v>83</v>
      </c>
      <c r="G85" s="231"/>
      <c r="H85" s="74" t="s">
        <v>157</v>
      </c>
      <c r="I85" s="75" t="s">
        <v>158</v>
      </c>
      <c r="J85" s="108" t="s">
        <v>159</v>
      </c>
      <c r="K85" s="6"/>
      <c r="L85" s="220"/>
      <c r="M85" s="186"/>
      <c r="N85" s="186"/>
      <c r="O85" s="186"/>
      <c r="P85" s="23"/>
      <c r="Q85" s="186">
        <v>14</v>
      </c>
      <c r="R85" s="186">
        <v>23</v>
      </c>
      <c r="S85" s="186">
        <v>20</v>
      </c>
      <c r="T85" s="186">
        <v>19</v>
      </c>
      <c r="U85" s="186">
        <v>25</v>
      </c>
      <c r="V85" s="186">
        <v>16</v>
      </c>
      <c r="W85" s="187">
        <v>13</v>
      </c>
    </row>
    <row r="86" spans="1:25" ht="31" customHeight="1">
      <c r="A86" s="435"/>
      <c r="B86" s="441"/>
      <c r="C86" s="436"/>
      <c r="D86" s="437"/>
      <c r="E86" s="437"/>
      <c r="F86" s="135" t="s">
        <v>85</v>
      </c>
      <c r="G86" s="115"/>
      <c r="H86" s="112" t="s">
        <v>157</v>
      </c>
      <c r="I86" s="84" t="s">
        <v>158</v>
      </c>
      <c r="J86" s="113" t="s">
        <v>159</v>
      </c>
      <c r="K86" s="6"/>
      <c r="L86" s="223"/>
      <c r="M86" s="207"/>
      <c r="N86" s="207"/>
      <c r="O86" s="207"/>
      <c r="P86" s="31"/>
      <c r="Q86" s="207">
        <v>20</v>
      </c>
      <c r="R86" s="207">
        <v>12</v>
      </c>
      <c r="S86" s="207">
        <v>23</v>
      </c>
      <c r="T86" s="207">
        <v>25</v>
      </c>
      <c r="U86" s="207">
        <v>30</v>
      </c>
      <c r="V86" s="207">
        <v>15</v>
      </c>
      <c r="W86" s="210">
        <v>6</v>
      </c>
    </row>
    <row r="87" spans="1:25" ht="31" customHeight="1">
      <c r="A87" s="435"/>
      <c r="B87" s="441"/>
      <c r="C87" s="436"/>
      <c r="D87" s="437"/>
      <c r="E87" s="437"/>
      <c r="F87" s="135" t="s">
        <v>86</v>
      </c>
      <c r="G87" s="115"/>
      <c r="H87" s="112" t="s">
        <v>157</v>
      </c>
      <c r="I87" s="84" t="s">
        <v>158</v>
      </c>
      <c r="J87" s="113" t="s">
        <v>159</v>
      </c>
      <c r="K87" s="6"/>
      <c r="L87" s="223"/>
      <c r="M87" s="207"/>
      <c r="N87" s="207"/>
      <c r="O87" s="207"/>
      <c r="P87" s="31"/>
      <c r="Q87" s="207">
        <v>5</v>
      </c>
      <c r="R87" s="207">
        <v>16</v>
      </c>
      <c r="S87" s="207">
        <v>22</v>
      </c>
      <c r="T87" s="207">
        <v>25</v>
      </c>
      <c r="U87" s="207">
        <v>18</v>
      </c>
      <c r="V87" s="207">
        <v>15</v>
      </c>
      <c r="W87" s="210">
        <v>10</v>
      </c>
    </row>
    <row r="88" spans="1:25" ht="31" customHeight="1">
      <c r="A88" s="435"/>
      <c r="B88" s="441"/>
      <c r="C88" s="436"/>
      <c r="D88" s="437"/>
      <c r="E88" s="437"/>
      <c r="F88" s="135" t="s">
        <v>87</v>
      </c>
      <c r="G88" s="115"/>
      <c r="H88" s="112" t="s">
        <v>157</v>
      </c>
      <c r="I88" s="84" t="s">
        <v>158</v>
      </c>
      <c r="J88" s="113" t="s">
        <v>159</v>
      </c>
      <c r="K88" s="6"/>
      <c r="L88" s="223"/>
      <c r="M88" s="207"/>
      <c r="N88" s="207"/>
      <c r="O88" s="207"/>
      <c r="P88" s="31"/>
      <c r="Q88" s="207">
        <v>8</v>
      </c>
      <c r="R88" s="207">
        <v>20</v>
      </c>
      <c r="S88" s="207">
        <v>23</v>
      </c>
      <c r="T88" s="207">
        <v>30</v>
      </c>
      <c r="U88" s="207">
        <v>10</v>
      </c>
      <c r="V88" s="207">
        <v>16</v>
      </c>
      <c r="W88" s="210">
        <v>19</v>
      </c>
    </row>
    <row r="89" spans="1:25" ht="31" customHeight="1">
      <c r="A89" s="435"/>
      <c r="B89" s="441"/>
      <c r="C89" s="436"/>
      <c r="D89" s="437"/>
      <c r="E89" s="437"/>
      <c r="F89" s="135" t="s">
        <v>88</v>
      </c>
      <c r="G89" s="115"/>
      <c r="H89" s="112" t="s">
        <v>157</v>
      </c>
      <c r="I89" s="84" t="s">
        <v>158</v>
      </c>
      <c r="J89" s="113" t="s">
        <v>159</v>
      </c>
      <c r="K89" s="6"/>
      <c r="L89" s="223"/>
      <c r="M89" s="207"/>
      <c r="N89" s="207"/>
      <c r="O89" s="207"/>
      <c r="P89" s="31"/>
      <c r="Q89" s="207">
        <v>26</v>
      </c>
      <c r="R89" s="207">
        <v>16</v>
      </c>
      <c r="S89" s="207">
        <v>22</v>
      </c>
      <c r="T89" s="207">
        <v>26</v>
      </c>
      <c r="U89" s="207">
        <v>19</v>
      </c>
      <c r="V89" s="207">
        <v>17</v>
      </c>
      <c r="W89" s="210">
        <v>29</v>
      </c>
    </row>
    <row r="90" spans="1:25" ht="31" customHeight="1">
      <c r="A90" s="435"/>
      <c r="B90" s="441"/>
      <c r="C90" s="436"/>
      <c r="D90" s="437"/>
      <c r="E90" s="437"/>
      <c r="F90" s="135" t="s">
        <v>89</v>
      </c>
      <c r="G90" s="115"/>
      <c r="H90" s="112" t="s">
        <v>160</v>
      </c>
      <c r="I90" s="84" t="s">
        <v>161</v>
      </c>
      <c r="J90" s="113" t="s">
        <v>162</v>
      </c>
      <c r="K90" s="6"/>
      <c r="L90" s="223"/>
      <c r="M90" s="207"/>
      <c r="N90" s="207"/>
      <c r="O90" s="207"/>
      <c r="P90" s="31"/>
      <c r="Q90" s="207">
        <v>42</v>
      </c>
      <c r="R90" s="207">
        <v>18</v>
      </c>
      <c r="S90" s="207">
        <v>23</v>
      </c>
      <c r="T90" s="207">
        <v>15</v>
      </c>
      <c r="U90" s="207">
        <v>19</v>
      </c>
      <c r="V90" s="207">
        <v>14</v>
      </c>
      <c r="W90" s="210">
        <v>6</v>
      </c>
    </row>
    <row r="91" spans="1:25" ht="28.5" customHeight="1">
      <c r="A91" s="435"/>
      <c r="B91" s="441"/>
      <c r="C91" s="436"/>
      <c r="D91" s="437"/>
      <c r="E91" s="437"/>
      <c r="F91" s="141" t="s">
        <v>90</v>
      </c>
      <c r="G91" s="115"/>
      <c r="H91" s="112" t="s">
        <v>157</v>
      </c>
      <c r="I91" s="84" t="s">
        <v>158</v>
      </c>
      <c r="J91" s="113" t="s">
        <v>159</v>
      </c>
      <c r="K91" s="6"/>
      <c r="L91" s="223"/>
      <c r="M91" s="207"/>
      <c r="N91" s="207"/>
      <c r="O91" s="207"/>
      <c r="P91" s="31"/>
      <c r="Q91" s="207">
        <v>29</v>
      </c>
      <c r="R91" s="207">
        <v>30</v>
      </c>
      <c r="S91" s="207">
        <v>22</v>
      </c>
      <c r="T91" s="207">
        <v>14</v>
      </c>
      <c r="U91" s="207">
        <v>6</v>
      </c>
      <c r="V91" s="207">
        <v>19</v>
      </c>
      <c r="W91" s="210">
        <v>4</v>
      </c>
    </row>
    <row r="92" spans="1:25" ht="27" customHeight="1">
      <c r="A92" s="435"/>
      <c r="B92" s="441"/>
      <c r="C92" s="436"/>
      <c r="D92" s="437"/>
      <c r="E92" s="437"/>
      <c r="F92" s="141" t="s">
        <v>93</v>
      </c>
      <c r="G92" s="115"/>
      <c r="H92" s="112" t="s">
        <v>157</v>
      </c>
      <c r="I92" s="84" t="s">
        <v>158</v>
      </c>
      <c r="J92" s="113" t="s">
        <v>159</v>
      </c>
      <c r="K92" s="6"/>
      <c r="L92" s="223"/>
      <c r="M92" s="207"/>
      <c r="N92" s="207"/>
      <c r="O92" s="207"/>
      <c r="P92" s="31"/>
      <c r="Q92" s="207">
        <v>15</v>
      </c>
      <c r="R92" s="207">
        <v>16</v>
      </c>
      <c r="S92" s="207">
        <v>15</v>
      </c>
      <c r="T92" s="207">
        <v>19</v>
      </c>
      <c r="U92" s="207">
        <v>22</v>
      </c>
      <c r="V92" s="207">
        <v>13</v>
      </c>
      <c r="W92" s="210">
        <v>7</v>
      </c>
    </row>
    <row r="93" spans="1:25" ht="29.25" customHeight="1">
      <c r="A93" s="435"/>
      <c r="B93" s="441"/>
      <c r="C93" s="436"/>
      <c r="D93" s="437"/>
      <c r="E93" s="437"/>
      <c r="F93" s="141" t="s">
        <v>94</v>
      </c>
      <c r="G93" s="115"/>
      <c r="H93" s="112" t="s">
        <v>157</v>
      </c>
      <c r="I93" s="84" t="s">
        <v>158</v>
      </c>
      <c r="J93" s="113" t="s">
        <v>159</v>
      </c>
      <c r="K93" s="6"/>
      <c r="L93" s="223"/>
      <c r="M93" s="207"/>
      <c r="N93" s="207"/>
      <c r="O93" s="207"/>
      <c r="P93" s="31"/>
      <c r="Q93" s="207">
        <v>27</v>
      </c>
      <c r="R93" s="207">
        <v>15</v>
      </c>
      <c r="S93" s="207">
        <v>26</v>
      </c>
      <c r="T93" s="207">
        <v>30</v>
      </c>
      <c r="U93" s="207">
        <v>8</v>
      </c>
      <c r="V93" s="207">
        <v>9</v>
      </c>
      <c r="W93" s="210">
        <v>10</v>
      </c>
    </row>
    <row r="94" spans="1:25" ht="31" customHeight="1">
      <c r="A94" s="435"/>
      <c r="B94" s="441"/>
      <c r="C94" s="436"/>
      <c r="D94" s="437"/>
      <c r="E94" s="437"/>
      <c r="F94" s="143" t="s">
        <v>95</v>
      </c>
      <c r="G94" s="115"/>
      <c r="H94" s="116" t="s">
        <v>110</v>
      </c>
      <c r="I94" s="92" t="s">
        <v>163</v>
      </c>
      <c r="J94" s="117" t="s">
        <v>164</v>
      </c>
      <c r="K94" s="6"/>
      <c r="L94" s="228"/>
      <c r="M94" s="229"/>
      <c r="N94" s="229"/>
      <c r="O94" s="229"/>
      <c r="P94" s="94"/>
      <c r="Q94" s="229">
        <v>4</v>
      </c>
      <c r="R94" s="229">
        <v>4</v>
      </c>
      <c r="S94" s="229">
        <v>4</v>
      </c>
      <c r="T94" s="229">
        <v>3</v>
      </c>
      <c r="U94" s="229">
        <v>1</v>
      </c>
      <c r="V94" s="229">
        <v>0</v>
      </c>
      <c r="W94" s="230">
        <v>0</v>
      </c>
    </row>
    <row r="95" spans="1:25" ht="30.75" customHeight="1">
      <c r="A95" s="435">
        <v>24</v>
      </c>
      <c r="B95" s="441"/>
      <c r="C95" s="436" t="s">
        <v>165</v>
      </c>
      <c r="D95" s="438"/>
      <c r="E95" s="437" t="s">
        <v>166</v>
      </c>
      <c r="F95" s="129" t="s">
        <v>83</v>
      </c>
      <c r="G95" s="144"/>
      <c r="H95" s="217"/>
      <c r="I95" s="218"/>
      <c r="J95" s="219"/>
      <c r="K95" s="6"/>
      <c r="L95" s="236"/>
      <c r="M95" s="237"/>
      <c r="N95" s="237"/>
      <c r="O95" s="237"/>
      <c r="P95" s="125"/>
      <c r="Q95" s="238">
        <v>1</v>
      </c>
      <c r="R95" s="238">
        <v>4</v>
      </c>
      <c r="S95" s="239">
        <v>2</v>
      </c>
      <c r="T95" s="238">
        <v>3</v>
      </c>
      <c r="U95" s="238">
        <v>5</v>
      </c>
      <c r="V95" s="238">
        <v>4</v>
      </c>
      <c r="W95" s="240">
        <v>2</v>
      </c>
    </row>
    <row r="96" spans="1:25" ht="31" customHeight="1">
      <c r="A96" s="435"/>
      <c r="B96" s="441"/>
      <c r="C96" s="436"/>
      <c r="D96" s="438"/>
      <c r="E96" s="437"/>
      <c r="F96" s="135" t="s">
        <v>85</v>
      </c>
      <c r="G96" s="144"/>
      <c r="H96" s="217"/>
      <c r="I96" s="221"/>
      <c r="J96" s="222"/>
      <c r="K96" s="6"/>
      <c r="L96" s="241"/>
      <c r="M96" s="242"/>
      <c r="N96" s="242"/>
      <c r="O96" s="242"/>
      <c r="P96" s="31"/>
      <c r="Q96" s="207">
        <v>2</v>
      </c>
      <c r="R96" s="207">
        <v>2</v>
      </c>
      <c r="S96" s="207">
        <v>3</v>
      </c>
      <c r="T96" s="207">
        <v>7</v>
      </c>
      <c r="U96" s="207">
        <v>7</v>
      </c>
      <c r="V96" s="207">
        <v>2</v>
      </c>
      <c r="W96" s="210">
        <v>4</v>
      </c>
    </row>
    <row r="97" spans="1:23" ht="31" customHeight="1">
      <c r="A97" s="435"/>
      <c r="B97" s="441"/>
      <c r="C97" s="436"/>
      <c r="D97" s="438"/>
      <c r="E97" s="437"/>
      <c r="F97" s="135" t="s">
        <v>86</v>
      </c>
      <c r="G97" s="144"/>
      <c r="H97" s="217"/>
      <c r="I97" s="221"/>
      <c r="J97" s="222"/>
      <c r="K97" s="6"/>
      <c r="L97" s="241"/>
      <c r="M97" s="242"/>
      <c r="N97" s="242"/>
      <c r="O97" s="242"/>
      <c r="P97" s="31"/>
      <c r="Q97" s="207">
        <v>0</v>
      </c>
      <c r="R97" s="207">
        <v>0</v>
      </c>
      <c r="S97" s="207">
        <v>1</v>
      </c>
      <c r="T97" s="207">
        <v>3</v>
      </c>
      <c r="U97" s="207">
        <v>13</v>
      </c>
      <c r="V97" s="207">
        <v>3</v>
      </c>
      <c r="W97" s="210">
        <v>12</v>
      </c>
    </row>
    <row r="98" spans="1:23" ht="31" customHeight="1">
      <c r="A98" s="435"/>
      <c r="B98" s="441"/>
      <c r="C98" s="436"/>
      <c r="D98" s="438"/>
      <c r="E98" s="437"/>
      <c r="F98" s="135" t="s">
        <v>87</v>
      </c>
      <c r="G98" s="144"/>
      <c r="H98" s="217"/>
      <c r="I98" s="221"/>
      <c r="J98" s="222"/>
      <c r="K98" s="6"/>
      <c r="L98" s="241"/>
      <c r="M98" s="242"/>
      <c r="N98" s="242"/>
      <c r="O98" s="242"/>
      <c r="P98" s="31"/>
      <c r="Q98" s="207">
        <v>4</v>
      </c>
      <c r="R98" s="207">
        <v>2</v>
      </c>
      <c r="S98" s="207">
        <v>9</v>
      </c>
      <c r="T98" s="207">
        <v>7</v>
      </c>
      <c r="U98" s="207">
        <v>2</v>
      </c>
      <c r="V98" s="207">
        <v>3</v>
      </c>
      <c r="W98" s="210">
        <v>4</v>
      </c>
    </row>
    <row r="99" spans="1:23" ht="31" customHeight="1">
      <c r="A99" s="435"/>
      <c r="B99" s="441"/>
      <c r="C99" s="436"/>
      <c r="D99" s="438"/>
      <c r="E99" s="437"/>
      <c r="F99" s="135" t="s">
        <v>88</v>
      </c>
      <c r="G99" s="144"/>
      <c r="H99" s="217"/>
      <c r="I99" s="221"/>
      <c r="J99" s="222"/>
      <c r="K99" s="6"/>
      <c r="L99" s="241"/>
      <c r="M99" s="242"/>
      <c r="N99" s="242"/>
      <c r="O99" s="242"/>
      <c r="P99" s="31"/>
      <c r="Q99" s="207">
        <v>0</v>
      </c>
      <c r="R99" s="207">
        <v>0</v>
      </c>
      <c r="S99" s="207">
        <v>3</v>
      </c>
      <c r="T99" s="207">
        <v>4</v>
      </c>
      <c r="U99" s="207">
        <v>3</v>
      </c>
      <c r="V99" s="207">
        <v>0</v>
      </c>
      <c r="W99" s="210">
        <v>5</v>
      </c>
    </row>
    <row r="100" spans="1:23" ht="31" customHeight="1">
      <c r="A100" s="435"/>
      <c r="B100" s="441"/>
      <c r="C100" s="436"/>
      <c r="D100" s="438"/>
      <c r="E100" s="437"/>
      <c r="F100" s="135" t="s">
        <v>89</v>
      </c>
      <c r="G100" s="144"/>
      <c r="H100" s="217"/>
      <c r="I100" s="221"/>
      <c r="J100" s="222"/>
      <c r="K100" s="6"/>
      <c r="L100" s="241"/>
      <c r="M100" s="242"/>
      <c r="N100" s="242"/>
      <c r="O100" s="242"/>
      <c r="P100" s="31"/>
      <c r="Q100" s="207">
        <v>3</v>
      </c>
      <c r="R100" s="207">
        <v>0</v>
      </c>
      <c r="S100" s="207">
        <v>1</v>
      </c>
      <c r="T100" s="207">
        <v>8</v>
      </c>
      <c r="U100" s="207">
        <v>10</v>
      </c>
      <c r="V100" s="207">
        <v>2</v>
      </c>
      <c r="W100" s="210">
        <v>0</v>
      </c>
    </row>
    <row r="101" spans="1:23" ht="25.5" customHeight="1">
      <c r="A101" s="435"/>
      <c r="B101" s="441"/>
      <c r="C101" s="436"/>
      <c r="D101" s="438"/>
      <c r="E101" s="437"/>
      <c r="F101" s="141" t="s">
        <v>90</v>
      </c>
      <c r="G101" s="144"/>
      <c r="H101" s="217"/>
      <c r="I101" s="221"/>
      <c r="J101" s="222"/>
      <c r="K101" s="6"/>
      <c r="L101" s="241"/>
      <c r="M101" s="242"/>
      <c r="N101" s="242"/>
      <c r="O101" s="242"/>
      <c r="P101" s="31"/>
      <c r="Q101" s="207">
        <v>2</v>
      </c>
      <c r="R101" s="207">
        <v>3</v>
      </c>
      <c r="S101" s="207">
        <v>3</v>
      </c>
      <c r="T101" s="207">
        <v>2</v>
      </c>
      <c r="U101" s="207">
        <v>1</v>
      </c>
      <c r="V101" s="207">
        <v>4</v>
      </c>
      <c r="W101" s="210">
        <v>0</v>
      </c>
    </row>
    <row r="102" spans="1:23" ht="25.5" customHeight="1">
      <c r="A102" s="435"/>
      <c r="B102" s="441"/>
      <c r="C102" s="436"/>
      <c r="D102" s="438"/>
      <c r="E102" s="437"/>
      <c r="F102" s="141" t="s">
        <v>93</v>
      </c>
      <c r="G102" s="144"/>
      <c r="H102" s="217"/>
      <c r="I102" s="221"/>
      <c r="J102" s="222"/>
      <c r="K102" s="6"/>
      <c r="L102" s="241"/>
      <c r="M102" s="242"/>
      <c r="N102" s="242"/>
      <c r="O102" s="242"/>
      <c r="P102" s="31"/>
      <c r="Q102" s="207">
        <v>3</v>
      </c>
      <c r="R102" s="207">
        <v>5</v>
      </c>
      <c r="S102" s="207">
        <v>3</v>
      </c>
      <c r="T102" s="207">
        <v>10</v>
      </c>
      <c r="U102" s="207">
        <v>0</v>
      </c>
      <c r="V102" s="207">
        <v>4</v>
      </c>
      <c r="W102" s="210">
        <v>2</v>
      </c>
    </row>
    <row r="103" spans="1:23" ht="27" customHeight="1">
      <c r="A103" s="435"/>
      <c r="B103" s="441"/>
      <c r="C103" s="436"/>
      <c r="D103" s="438"/>
      <c r="E103" s="437"/>
      <c r="F103" s="141" t="s">
        <v>94</v>
      </c>
      <c r="G103" s="144"/>
      <c r="H103" s="217"/>
      <c r="I103" s="221"/>
      <c r="J103" s="222"/>
      <c r="K103" s="6"/>
      <c r="L103" s="241"/>
      <c r="M103" s="242"/>
      <c r="N103" s="242"/>
      <c r="O103" s="242"/>
      <c r="P103" s="31"/>
      <c r="Q103" s="207">
        <v>4</v>
      </c>
      <c r="R103" s="207">
        <v>1</v>
      </c>
      <c r="S103" s="207">
        <v>2</v>
      </c>
      <c r="T103" s="207">
        <v>2</v>
      </c>
      <c r="U103" s="207">
        <v>0</v>
      </c>
      <c r="V103" s="207">
        <v>3</v>
      </c>
      <c r="W103" s="210">
        <v>0</v>
      </c>
    </row>
    <row r="104" spans="1:23" ht="31" customHeight="1">
      <c r="A104" s="435"/>
      <c r="B104" s="441"/>
      <c r="C104" s="436"/>
      <c r="D104" s="438"/>
      <c r="E104" s="437"/>
      <c r="F104" s="143" t="s">
        <v>95</v>
      </c>
      <c r="G104" s="144"/>
      <c r="H104" s="217"/>
      <c r="I104" s="243"/>
      <c r="J104" s="244"/>
      <c r="K104" s="6"/>
      <c r="L104" s="245"/>
      <c r="M104" s="246"/>
      <c r="N104" s="246"/>
      <c r="O104" s="246"/>
      <c r="P104" s="94"/>
      <c r="Q104" s="229">
        <v>0</v>
      </c>
      <c r="R104" s="229">
        <v>0</v>
      </c>
      <c r="S104" s="229">
        <v>0</v>
      </c>
      <c r="T104" s="229">
        <v>0</v>
      </c>
      <c r="U104" s="229">
        <v>0</v>
      </c>
      <c r="V104" s="229">
        <v>0</v>
      </c>
      <c r="W104" s="230">
        <v>0</v>
      </c>
    </row>
    <row r="105" spans="1:23" ht="46.25" customHeight="1">
      <c r="A105" s="149">
        <v>25</v>
      </c>
      <c r="B105" s="441"/>
      <c r="C105" s="35" t="s">
        <v>167</v>
      </c>
      <c r="D105" s="247" t="s">
        <v>168</v>
      </c>
      <c r="E105" s="247" t="s">
        <v>17</v>
      </c>
      <c r="F105" s="247" t="s">
        <v>18</v>
      </c>
      <c r="G105" s="144"/>
      <c r="H105" s="217"/>
      <c r="I105" s="248"/>
      <c r="J105" s="248"/>
      <c r="K105" s="249"/>
      <c r="L105" s="46"/>
      <c r="M105" s="46"/>
      <c r="N105" s="46"/>
      <c r="O105" s="46"/>
      <c r="P105" s="46"/>
      <c r="Q105" s="46">
        <v>558</v>
      </c>
      <c r="R105" s="46">
        <v>499</v>
      </c>
      <c r="S105" s="250">
        <v>531</v>
      </c>
      <c r="T105" s="47">
        <v>509</v>
      </c>
      <c r="U105" s="47">
        <v>585</v>
      </c>
      <c r="V105" s="47">
        <v>737</v>
      </c>
      <c r="W105" s="49">
        <v>401</v>
      </c>
    </row>
    <row r="106" spans="1:23" ht="48" hidden="1" customHeight="1">
      <c r="A106" s="434" t="s">
        <v>169</v>
      </c>
      <c r="B106" s="434"/>
      <c r="C106" s="434"/>
      <c r="D106" s="434"/>
      <c r="E106" s="434"/>
      <c r="F106" s="434"/>
      <c r="G106" s="434"/>
      <c r="H106" s="434"/>
      <c r="I106" s="434"/>
      <c r="J106" s="434"/>
      <c r="K106" s="434"/>
      <c r="L106" s="434"/>
      <c r="M106" s="434"/>
      <c r="N106" s="434"/>
      <c r="O106" s="434"/>
      <c r="P106" s="434"/>
      <c r="Q106" s="434"/>
      <c r="R106" s="434"/>
      <c r="S106" s="434"/>
      <c r="T106" s="434"/>
      <c r="U106" s="434"/>
      <c r="V106" s="434"/>
      <c r="W106" s="434"/>
    </row>
    <row r="107" spans="1:23" ht="47.25" hidden="1" customHeight="1">
      <c r="A107" s="434" t="s">
        <v>170</v>
      </c>
      <c r="B107" s="434"/>
      <c r="C107" s="434"/>
      <c r="D107" s="434"/>
      <c r="E107" s="434"/>
      <c r="F107" s="434"/>
      <c r="G107" s="434"/>
      <c r="H107" s="434"/>
      <c r="I107" s="434"/>
      <c r="J107" s="434"/>
      <c r="K107" s="434"/>
      <c r="L107" s="434"/>
      <c r="M107" s="434"/>
      <c r="N107" s="434"/>
      <c r="O107" s="434"/>
      <c r="P107" s="434"/>
      <c r="Q107" s="434"/>
      <c r="R107" s="434"/>
      <c r="S107" s="434"/>
      <c r="T107" s="434"/>
      <c r="U107" s="434"/>
      <c r="V107" s="434"/>
      <c r="W107" s="434"/>
    </row>
    <row r="108" spans="1:23" ht="48" hidden="1" customHeight="1">
      <c r="A108" s="434" t="s">
        <v>171</v>
      </c>
      <c r="B108" s="434"/>
      <c r="C108" s="434"/>
      <c r="D108" s="434"/>
      <c r="E108" s="434"/>
      <c r="F108" s="434"/>
      <c r="G108" s="434"/>
      <c r="H108" s="434"/>
      <c r="I108" s="434"/>
      <c r="J108" s="434"/>
      <c r="K108" s="434"/>
      <c r="L108" s="434"/>
      <c r="M108" s="434"/>
      <c r="N108" s="434"/>
      <c r="O108" s="434"/>
      <c r="P108" s="434"/>
      <c r="Q108" s="434"/>
      <c r="R108" s="434"/>
      <c r="S108" s="434"/>
      <c r="T108" s="434"/>
      <c r="U108" s="434"/>
      <c r="V108" s="434"/>
      <c r="W108" s="434"/>
    </row>
    <row r="109" spans="1:23" ht="48" hidden="1" customHeight="1">
      <c r="A109" s="434" t="s">
        <v>172</v>
      </c>
      <c r="B109" s="434"/>
      <c r="C109" s="434"/>
      <c r="D109" s="434"/>
      <c r="E109" s="434"/>
      <c r="F109" s="434"/>
      <c r="G109" s="434"/>
      <c r="H109" s="434"/>
      <c r="I109" s="434"/>
      <c r="J109" s="434"/>
      <c r="K109" s="434"/>
      <c r="L109" s="434"/>
      <c r="M109" s="434"/>
      <c r="N109" s="434"/>
      <c r="O109" s="434"/>
      <c r="P109" s="434"/>
      <c r="Q109" s="434"/>
      <c r="R109" s="434"/>
      <c r="S109" s="434"/>
      <c r="T109" s="434"/>
      <c r="U109" s="434"/>
      <c r="V109" s="434"/>
      <c r="W109" s="434"/>
    </row>
    <row r="110" spans="1:23" ht="48" hidden="1" customHeight="1">
      <c r="A110" s="434" t="s">
        <v>173</v>
      </c>
      <c r="B110" s="434"/>
      <c r="C110" s="434"/>
      <c r="D110" s="434"/>
      <c r="E110" s="434"/>
      <c r="F110" s="434"/>
      <c r="G110" s="434"/>
      <c r="H110" s="434"/>
      <c r="I110" s="434"/>
      <c r="J110" s="434"/>
      <c r="K110" s="434"/>
      <c r="L110" s="434"/>
      <c r="M110" s="434"/>
      <c r="N110" s="434"/>
      <c r="O110" s="434"/>
      <c r="P110" s="434"/>
      <c r="Q110" s="434"/>
      <c r="R110" s="434"/>
      <c r="S110" s="434"/>
      <c r="T110" s="434"/>
      <c r="U110" s="434"/>
      <c r="V110" s="434"/>
      <c r="W110" s="434"/>
    </row>
    <row r="111" spans="1:23" ht="96.75" customHeight="1">
      <c r="A111" s="434" t="s">
        <v>174</v>
      </c>
      <c r="B111" s="434"/>
      <c r="C111" s="434"/>
      <c r="D111" s="434"/>
      <c r="E111" s="434"/>
      <c r="F111" s="434"/>
      <c r="G111" s="434"/>
      <c r="H111" s="434"/>
      <c r="I111" s="434"/>
      <c r="J111" s="434"/>
      <c r="K111" s="434"/>
      <c r="L111" s="434"/>
      <c r="M111" s="434"/>
      <c r="N111" s="434"/>
      <c r="O111" s="434"/>
      <c r="P111" s="434"/>
      <c r="Q111" s="434"/>
      <c r="R111" s="434"/>
      <c r="S111" s="434"/>
      <c r="T111" s="434"/>
      <c r="U111" s="434"/>
      <c r="V111" s="434"/>
      <c r="W111" s="434"/>
    </row>
    <row r="112" spans="1:23" ht="94.5" customHeight="1">
      <c r="A112" s="434" t="s">
        <v>175</v>
      </c>
      <c r="B112" s="434"/>
      <c r="C112" s="434"/>
      <c r="D112" s="434"/>
      <c r="E112" s="434"/>
      <c r="F112" s="434"/>
      <c r="G112" s="434"/>
      <c r="H112" s="434"/>
      <c r="I112" s="434"/>
      <c r="J112" s="434"/>
      <c r="K112" s="434"/>
      <c r="L112" s="434"/>
      <c r="M112" s="434"/>
      <c r="N112" s="434"/>
      <c r="O112" s="434"/>
      <c r="P112" s="434"/>
      <c r="Q112" s="434"/>
      <c r="R112" s="434"/>
      <c r="S112" s="434"/>
      <c r="T112" s="434"/>
      <c r="U112" s="434"/>
      <c r="V112" s="434"/>
      <c r="W112" s="434"/>
    </row>
    <row r="113" spans="1:23" ht="95.25" customHeight="1">
      <c r="A113" s="434" t="s">
        <v>176</v>
      </c>
      <c r="B113" s="434"/>
      <c r="C113" s="434"/>
      <c r="D113" s="434"/>
      <c r="E113" s="434"/>
      <c r="F113" s="434"/>
      <c r="G113" s="434"/>
      <c r="H113" s="434"/>
      <c r="I113" s="434"/>
      <c r="J113" s="434"/>
      <c r="K113" s="434"/>
      <c r="L113" s="434"/>
      <c r="M113" s="434"/>
      <c r="N113" s="434"/>
      <c r="O113" s="434"/>
      <c r="P113" s="434"/>
      <c r="Q113" s="434"/>
      <c r="R113" s="434"/>
      <c r="S113" s="434"/>
      <c r="T113" s="434"/>
      <c r="U113" s="434"/>
      <c r="V113" s="434"/>
      <c r="W113" s="434"/>
    </row>
    <row r="114" spans="1:23" ht="122.25" customHeight="1">
      <c r="A114" s="434" t="s">
        <v>177</v>
      </c>
      <c r="B114" s="434"/>
      <c r="C114" s="434"/>
      <c r="D114" s="434"/>
      <c r="E114" s="434"/>
      <c r="F114" s="434"/>
      <c r="G114" s="434"/>
      <c r="H114" s="434"/>
      <c r="I114" s="434"/>
      <c r="J114" s="434"/>
      <c r="K114" s="434"/>
      <c r="L114" s="434"/>
      <c r="M114" s="434"/>
      <c r="N114" s="434"/>
      <c r="O114" s="434"/>
      <c r="P114" s="434"/>
      <c r="Q114" s="434"/>
      <c r="R114" s="434"/>
      <c r="S114" s="434"/>
      <c r="T114" s="434"/>
      <c r="U114" s="434"/>
      <c r="V114" s="434"/>
      <c r="W114" s="434"/>
    </row>
    <row r="115" spans="1:23" ht="114" customHeight="1">
      <c r="A115" s="434" t="s">
        <v>178</v>
      </c>
      <c r="B115" s="434"/>
      <c r="C115" s="434"/>
      <c r="D115" s="434"/>
      <c r="E115" s="434"/>
      <c r="F115" s="434"/>
      <c r="G115" s="434"/>
      <c r="H115" s="434"/>
      <c r="I115" s="434"/>
      <c r="J115" s="434"/>
      <c r="K115" s="434"/>
      <c r="L115" s="434"/>
      <c r="M115" s="434"/>
      <c r="N115" s="434"/>
      <c r="O115" s="434"/>
      <c r="P115" s="434"/>
      <c r="Q115" s="434"/>
      <c r="R115" s="434"/>
      <c r="S115" s="434"/>
      <c r="T115" s="434"/>
      <c r="U115" s="434"/>
      <c r="V115" s="434"/>
      <c r="W115" s="434"/>
    </row>
    <row r="116" spans="1:23" ht="108.75" customHeight="1">
      <c r="A116" s="434" t="s">
        <v>179</v>
      </c>
      <c r="B116" s="434"/>
      <c r="C116" s="434"/>
      <c r="D116" s="434"/>
      <c r="E116" s="434"/>
      <c r="F116" s="434"/>
      <c r="G116" s="434"/>
      <c r="H116" s="434"/>
      <c r="I116" s="434"/>
      <c r="J116" s="434"/>
      <c r="K116" s="434"/>
      <c r="L116" s="434"/>
      <c r="M116" s="434"/>
      <c r="N116" s="434"/>
      <c r="O116" s="434"/>
      <c r="P116" s="434"/>
      <c r="Q116" s="434"/>
      <c r="R116" s="434"/>
      <c r="S116" s="434"/>
      <c r="T116" s="434"/>
      <c r="U116" s="434"/>
      <c r="V116" s="434"/>
      <c r="W116" s="434"/>
    </row>
    <row r="117" spans="1:23" ht="96" customHeight="1">
      <c r="A117" s="434" t="s">
        <v>180</v>
      </c>
      <c r="B117" s="434"/>
      <c r="C117" s="434"/>
      <c r="D117" s="434"/>
      <c r="E117" s="434"/>
      <c r="F117" s="434"/>
      <c r="G117" s="434"/>
      <c r="H117" s="434"/>
      <c r="I117" s="434"/>
      <c r="J117" s="434"/>
      <c r="K117" s="434"/>
      <c r="L117" s="434"/>
      <c r="M117" s="434"/>
      <c r="N117" s="434"/>
      <c r="O117" s="434"/>
      <c r="P117" s="434"/>
      <c r="Q117" s="434"/>
      <c r="R117" s="434"/>
      <c r="S117" s="434"/>
      <c r="T117" s="434"/>
      <c r="U117" s="434"/>
      <c r="V117" s="434"/>
      <c r="W117" s="434"/>
    </row>
    <row r="122" spans="1:23" ht="15" customHeight="1">
      <c r="C122" s="1" t="s">
        <v>151</v>
      </c>
      <c r="E122" s="1" t="s">
        <v>151</v>
      </c>
    </row>
    <row r="131" spans="3:4" ht="15" customHeight="1">
      <c r="D131" s="1" t="s">
        <v>151</v>
      </c>
    </row>
    <row r="139" spans="3:4" ht="15" customHeight="1">
      <c r="C139" s="1" t="s">
        <v>151</v>
      </c>
    </row>
    <row r="140" spans="3:4" ht="15" customHeight="1">
      <c r="C140" s="1" t="s">
        <v>151</v>
      </c>
    </row>
    <row r="144" spans="3:4" ht="15" customHeight="1">
      <c r="C144" s="1" t="s">
        <v>151</v>
      </c>
    </row>
    <row r="148" spans="4:9" ht="15" customHeight="1">
      <c r="I148" s="1" t="s">
        <v>151</v>
      </c>
    </row>
    <row r="155" spans="4:9" ht="15" customHeight="1">
      <c r="D155" s="1" t="s">
        <v>151</v>
      </c>
    </row>
  </sheetData>
  <sheetProtection selectLockedCells="1" selectUnlockedCells="1"/>
  <mergeCells count="66">
    <mergeCell ref="A1:W2"/>
    <mergeCell ref="A3:A4"/>
    <mergeCell ref="B3:B4"/>
    <mergeCell ref="C3:C4"/>
    <mergeCell ref="D3:D4"/>
    <mergeCell ref="E3:E4"/>
    <mergeCell ref="F3:F4"/>
    <mergeCell ref="H3:J3"/>
    <mergeCell ref="L3:W3"/>
    <mergeCell ref="E16:E18"/>
    <mergeCell ref="A20:A29"/>
    <mergeCell ref="C20:C29"/>
    <mergeCell ref="D20:D29"/>
    <mergeCell ref="E20:E29"/>
    <mergeCell ref="B5:B15"/>
    <mergeCell ref="A16:A18"/>
    <mergeCell ref="B16:B30"/>
    <mergeCell ref="C16:C18"/>
    <mergeCell ref="D16:D18"/>
    <mergeCell ref="A31:A40"/>
    <mergeCell ref="B31:B105"/>
    <mergeCell ref="C31:C40"/>
    <mergeCell ref="D31:D40"/>
    <mergeCell ref="E31:E40"/>
    <mergeCell ref="A41:A50"/>
    <mergeCell ref="C41:C50"/>
    <mergeCell ref="D41:D50"/>
    <mergeCell ref="E41:E50"/>
    <mergeCell ref="A51:A52"/>
    <mergeCell ref="C51:C52"/>
    <mergeCell ref="D51:D52"/>
    <mergeCell ref="E51:E52"/>
    <mergeCell ref="A53:A54"/>
    <mergeCell ref="C53:C54"/>
    <mergeCell ref="D53:D54"/>
    <mergeCell ref="A55:A64"/>
    <mergeCell ref="C55:C64"/>
    <mergeCell ref="D55:D64"/>
    <mergeCell ref="E55:E64"/>
    <mergeCell ref="A65:A74"/>
    <mergeCell ref="C65:C74"/>
    <mergeCell ref="E65:E74"/>
    <mergeCell ref="A107:W107"/>
    <mergeCell ref="A75:A84"/>
    <mergeCell ref="C75:C84"/>
    <mergeCell ref="D75:D84"/>
    <mergeCell ref="E75:E84"/>
    <mergeCell ref="A85:A94"/>
    <mergeCell ref="C85:C94"/>
    <mergeCell ref="D85:D94"/>
    <mergeCell ref="E85:E94"/>
    <mergeCell ref="A95:A104"/>
    <mergeCell ref="C95:C104"/>
    <mergeCell ref="D95:D104"/>
    <mergeCell ref="E95:E104"/>
    <mergeCell ref="A106:W106"/>
    <mergeCell ref="A114:W114"/>
    <mergeCell ref="A115:W115"/>
    <mergeCell ref="A116:W116"/>
    <mergeCell ref="A117:W117"/>
    <mergeCell ref="A108:W108"/>
    <mergeCell ref="A109:W109"/>
    <mergeCell ref="A110:W110"/>
    <mergeCell ref="A111:W111"/>
    <mergeCell ref="A112:W112"/>
    <mergeCell ref="A113:W113"/>
  </mergeCells>
  <pageMargins left="0.7" right="0.7" top="0.75" bottom="0.75" header="0.51180555555555551" footer="0.51180555555555551"/>
  <pageSetup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23"/>
  <sheetViews>
    <sheetView zoomScale="80" zoomScaleNormal="80" workbookViewId="0">
      <selection activeCell="X16" sqref="X16"/>
    </sheetView>
  </sheetViews>
  <sheetFormatPr baseColWidth="10" defaultColWidth="5.6640625" defaultRowHeight="16"/>
  <cols>
    <col min="1" max="1" width="4.1640625" style="1" customWidth="1"/>
    <col min="2" max="2" width="18.5" style="1" customWidth="1"/>
    <col min="3" max="3" width="40.33203125" style="1" customWidth="1"/>
    <col min="4" max="4" width="32.6640625" style="1" customWidth="1"/>
    <col min="5" max="5" width="13.6640625" style="1" customWidth="1"/>
    <col min="6" max="6" width="21.83203125" style="2" customWidth="1"/>
    <col min="7" max="7" width="1.5" style="2" customWidth="1"/>
    <col min="8" max="8" width="13.83203125" style="3" customWidth="1"/>
    <col min="9" max="9" width="18.5" style="1" customWidth="1"/>
    <col min="10" max="10" width="13.5" style="1" customWidth="1"/>
    <col min="11" max="11" width="1.5" style="1" customWidth="1"/>
    <col min="12" max="15" width="5.6640625" style="1" hidden="1" customWidth="1"/>
    <col min="16" max="16" width="5.6640625" style="2" hidden="1" customWidth="1"/>
    <col min="17" max="17" width="11.5" style="1" customWidth="1"/>
    <col min="18" max="18" width="9.6640625" style="1" customWidth="1"/>
    <col min="19" max="19" width="8.5" style="1" customWidth="1"/>
    <col min="20" max="20" width="9.6640625" style="2" customWidth="1"/>
    <col min="21" max="21" width="9.1640625" style="2" customWidth="1"/>
    <col min="22" max="22" width="9.1640625" style="332" customWidth="1"/>
    <col min="23" max="23" width="8.6640625" style="2" customWidth="1"/>
    <col min="24" max="24" width="11" style="1" customWidth="1"/>
    <col min="25" max="246" width="14.6640625" style="1" customWidth="1"/>
    <col min="247" max="247" width="5.1640625" style="1" customWidth="1"/>
    <col min="248" max="16384" width="5.6640625" style="1"/>
  </cols>
  <sheetData>
    <row r="1" spans="1:24" ht="29" customHeight="1" thickBot="1">
      <c r="A1" s="467" t="s">
        <v>0</v>
      </c>
      <c r="B1" s="467"/>
      <c r="C1" s="467"/>
      <c r="D1" s="467"/>
      <c r="E1" s="467"/>
      <c r="F1" s="467"/>
      <c r="G1" s="467"/>
      <c r="H1" s="467"/>
      <c r="I1" s="467"/>
      <c r="J1" s="467"/>
      <c r="K1" s="467"/>
      <c r="L1" s="467"/>
      <c r="M1" s="467"/>
      <c r="N1" s="467"/>
      <c r="O1" s="467"/>
      <c r="P1" s="467"/>
      <c r="Q1" s="467"/>
      <c r="R1" s="467"/>
      <c r="S1" s="467"/>
      <c r="T1" s="467"/>
      <c r="U1" s="467"/>
      <c r="V1" s="467"/>
      <c r="W1" s="467"/>
      <c r="X1" s="467"/>
    </row>
    <row r="2" spans="1:24" ht="29" customHeight="1" thickBot="1">
      <c r="A2" s="467"/>
      <c r="B2" s="467"/>
      <c r="C2" s="467"/>
      <c r="D2" s="467"/>
      <c r="E2" s="467"/>
      <c r="F2" s="467"/>
      <c r="G2" s="467"/>
      <c r="H2" s="467"/>
      <c r="I2" s="467"/>
      <c r="J2" s="467"/>
      <c r="K2" s="467"/>
      <c r="L2" s="467"/>
      <c r="M2" s="467"/>
      <c r="N2" s="467"/>
      <c r="O2" s="467"/>
      <c r="P2" s="467"/>
      <c r="Q2" s="467"/>
      <c r="R2" s="467"/>
      <c r="S2" s="467"/>
      <c r="T2" s="467"/>
      <c r="U2" s="467"/>
      <c r="V2" s="467"/>
      <c r="W2" s="467"/>
      <c r="X2" s="467"/>
    </row>
    <row r="3" spans="1:24" ht="29" customHeight="1" thickBot="1">
      <c r="A3" s="468" t="s">
        <v>1</v>
      </c>
      <c r="B3" s="456" t="s">
        <v>2</v>
      </c>
      <c r="C3" s="456" t="s">
        <v>3</v>
      </c>
      <c r="D3" s="456" t="s">
        <v>181</v>
      </c>
      <c r="E3" s="456" t="s">
        <v>5</v>
      </c>
      <c r="F3" s="456" t="s">
        <v>6</v>
      </c>
      <c r="G3" s="6"/>
      <c r="H3" s="469" t="s">
        <v>7</v>
      </c>
      <c r="I3" s="469"/>
      <c r="J3" s="469"/>
      <c r="K3" s="251"/>
      <c r="L3" s="458" t="s">
        <v>8</v>
      </c>
      <c r="M3" s="458"/>
      <c r="N3" s="458"/>
      <c r="O3" s="458"/>
      <c r="P3" s="458"/>
      <c r="Q3" s="458"/>
      <c r="R3" s="458"/>
      <c r="S3" s="458"/>
      <c r="T3" s="458"/>
      <c r="U3" s="458"/>
      <c r="V3" s="458"/>
      <c r="W3" s="458"/>
      <c r="X3" s="458"/>
    </row>
    <row r="4" spans="1:24" s="13" customFormat="1" ht="29" customHeight="1" thickBot="1">
      <c r="A4" s="468"/>
      <c r="B4" s="456"/>
      <c r="C4" s="456"/>
      <c r="D4" s="456"/>
      <c r="E4" s="456"/>
      <c r="F4" s="456"/>
      <c r="G4" s="6"/>
      <c r="H4" s="7" t="s">
        <v>9</v>
      </c>
      <c r="I4" s="8" t="s">
        <v>10</v>
      </c>
      <c r="J4" s="8" t="s">
        <v>11</v>
      </c>
      <c r="K4" s="9"/>
      <c r="L4" s="252">
        <v>43101</v>
      </c>
      <c r="M4" s="252">
        <v>43132</v>
      </c>
      <c r="N4" s="252">
        <v>43160</v>
      </c>
      <c r="O4" s="252">
        <v>43191</v>
      </c>
      <c r="P4" s="253">
        <v>43221</v>
      </c>
      <c r="Q4" s="254">
        <v>43466</v>
      </c>
      <c r="R4" s="254">
        <v>43497</v>
      </c>
      <c r="S4" s="254">
        <v>43525</v>
      </c>
      <c r="T4" s="254">
        <v>43556</v>
      </c>
      <c r="U4" s="254">
        <v>43586</v>
      </c>
      <c r="V4" s="254">
        <v>43617</v>
      </c>
      <c r="W4" s="254">
        <v>43647</v>
      </c>
      <c r="X4" s="254">
        <v>43678</v>
      </c>
    </row>
    <row r="5" spans="1:24" s="13" customFormat="1" ht="45.75" customHeight="1" thickBot="1">
      <c r="A5" s="255">
        <v>1</v>
      </c>
      <c r="B5" s="464" t="s">
        <v>14</v>
      </c>
      <c r="C5" s="376" t="s">
        <v>15</v>
      </c>
      <c r="D5" s="41" t="s">
        <v>16</v>
      </c>
      <c r="E5" s="41" t="s">
        <v>17</v>
      </c>
      <c r="F5" s="42" t="s">
        <v>18</v>
      </c>
      <c r="G5" s="19"/>
      <c r="H5" s="359" t="s">
        <v>19</v>
      </c>
      <c r="I5" s="311" t="s">
        <v>20</v>
      </c>
      <c r="J5" s="339" t="s">
        <v>21</v>
      </c>
      <c r="K5" s="4"/>
      <c r="L5" s="23"/>
      <c r="M5" s="23"/>
      <c r="N5" s="24"/>
      <c r="O5" s="23"/>
      <c r="P5" s="24"/>
      <c r="Q5" s="25">
        <v>89</v>
      </c>
      <c r="R5" s="26">
        <v>144</v>
      </c>
      <c r="S5" s="26">
        <v>110</v>
      </c>
      <c r="T5" s="26">
        <v>132</v>
      </c>
      <c r="U5" s="26">
        <v>113</v>
      </c>
      <c r="V5" s="317">
        <v>94</v>
      </c>
      <c r="W5" s="26">
        <v>124</v>
      </c>
      <c r="X5" s="354">
        <v>153</v>
      </c>
    </row>
    <row r="6" spans="1:24" ht="32" customHeight="1" thickBot="1">
      <c r="A6" s="372">
        <v>2</v>
      </c>
      <c r="B6" s="464"/>
      <c r="C6" s="376" t="s">
        <v>22</v>
      </c>
      <c r="D6" s="41" t="s">
        <v>23</v>
      </c>
      <c r="E6" s="41" t="s">
        <v>17</v>
      </c>
      <c r="F6" s="42" t="s">
        <v>18</v>
      </c>
      <c r="G6" s="19"/>
      <c r="H6" s="359" t="s">
        <v>24</v>
      </c>
      <c r="I6" s="311" t="s">
        <v>25</v>
      </c>
      <c r="J6" s="339" t="s">
        <v>26</v>
      </c>
      <c r="K6" s="30"/>
      <c r="L6" s="31"/>
      <c r="M6" s="31"/>
      <c r="N6" s="32"/>
      <c r="O6" s="31"/>
      <c r="P6" s="32"/>
      <c r="Q6" s="25">
        <v>75</v>
      </c>
      <c r="R6" s="26">
        <v>125</v>
      </c>
      <c r="S6" s="26">
        <v>100</v>
      </c>
      <c r="T6" s="26">
        <v>114</v>
      </c>
      <c r="U6" s="26">
        <v>94</v>
      </c>
      <c r="V6" s="317">
        <v>75</v>
      </c>
      <c r="W6" s="26">
        <v>105</v>
      </c>
      <c r="X6" s="26">
        <v>122</v>
      </c>
    </row>
    <row r="7" spans="1:24" ht="32" customHeight="1" thickBot="1">
      <c r="A7" s="372">
        <v>3</v>
      </c>
      <c r="B7" s="464"/>
      <c r="C7" s="376" t="s">
        <v>27</v>
      </c>
      <c r="D7" s="40"/>
      <c r="E7" s="41" t="s">
        <v>17</v>
      </c>
      <c r="F7" s="42" t="s">
        <v>18</v>
      </c>
      <c r="G7" s="19"/>
      <c r="H7" s="359" t="s">
        <v>28</v>
      </c>
      <c r="I7" s="311" t="s">
        <v>29</v>
      </c>
      <c r="J7" s="339" t="s">
        <v>30</v>
      </c>
      <c r="K7" s="34"/>
      <c r="L7" s="31"/>
      <c r="M7" s="31"/>
      <c r="N7" s="32"/>
      <c r="O7" s="31"/>
      <c r="P7" s="32"/>
      <c r="Q7" s="25">
        <v>32</v>
      </c>
      <c r="R7" s="26">
        <v>53</v>
      </c>
      <c r="S7" s="26">
        <v>47</v>
      </c>
      <c r="T7" s="26">
        <v>57</v>
      </c>
      <c r="U7" s="26">
        <v>42</v>
      </c>
      <c r="V7" s="317">
        <v>31</v>
      </c>
      <c r="W7" s="26">
        <v>52</v>
      </c>
      <c r="X7" s="26">
        <v>56</v>
      </c>
    </row>
    <row r="8" spans="1:24" ht="32" customHeight="1" thickBot="1">
      <c r="A8" s="372">
        <v>4</v>
      </c>
      <c r="B8" s="464"/>
      <c r="C8" s="376" t="s">
        <v>31</v>
      </c>
      <c r="D8" s="40"/>
      <c r="E8" s="41" t="s">
        <v>17</v>
      </c>
      <c r="F8" s="42" t="s">
        <v>18</v>
      </c>
      <c r="G8" s="256"/>
      <c r="H8" s="360" t="s">
        <v>32</v>
      </c>
      <c r="I8" s="312" t="s">
        <v>33</v>
      </c>
      <c r="J8" s="340" t="s">
        <v>34</v>
      </c>
      <c r="K8" s="34"/>
      <c r="L8" s="31"/>
      <c r="M8" s="31"/>
      <c r="N8" s="32"/>
      <c r="O8" s="31"/>
      <c r="P8" s="32"/>
      <c r="Q8" s="25">
        <v>32</v>
      </c>
      <c r="R8" s="26">
        <v>57</v>
      </c>
      <c r="S8" s="26">
        <v>41</v>
      </c>
      <c r="T8" s="26">
        <v>44</v>
      </c>
      <c r="U8" s="26">
        <v>32</v>
      </c>
      <c r="V8" s="317">
        <v>40</v>
      </c>
      <c r="W8" s="26">
        <v>57</v>
      </c>
      <c r="X8" s="354">
        <v>53</v>
      </c>
    </row>
    <row r="9" spans="1:24" ht="32" customHeight="1" thickBot="1">
      <c r="A9" s="372">
        <v>5</v>
      </c>
      <c r="B9" s="464"/>
      <c r="C9" s="376" t="s">
        <v>35</v>
      </c>
      <c r="D9" s="40"/>
      <c r="E9" s="41" t="s">
        <v>17</v>
      </c>
      <c r="F9" s="42" t="s">
        <v>18</v>
      </c>
      <c r="G9" s="19"/>
      <c r="H9" s="43" t="s">
        <v>36</v>
      </c>
      <c r="I9" s="44" t="s">
        <v>37</v>
      </c>
      <c r="J9" s="45" t="s">
        <v>38</v>
      </c>
      <c r="K9" s="34"/>
      <c r="L9" s="31"/>
      <c r="M9" s="31"/>
      <c r="N9" s="32"/>
      <c r="O9" s="31"/>
      <c r="P9" s="32"/>
      <c r="Q9" s="25">
        <v>11</v>
      </c>
      <c r="R9" s="26">
        <v>15</v>
      </c>
      <c r="S9" s="26">
        <v>12</v>
      </c>
      <c r="T9" s="26">
        <v>13</v>
      </c>
      <c r="U9" s="26">
        <v>20</v>
      </c>
      <c r="V9" s="317">
        <v>4</v>
      </c>
      <c r="W9" s="26">
        <v>12</v>
      </c>
      <c r="X9" s="26">
        <v>11</v>
      </c>
    </row>
    <row r="10" spans="1:24" ht="32" customHeight="1" thickBot="1">
      <c r="A10" s="372">
        <v>6</v>
      </c>
      <c r="B10" s="464"/>
      <c r="C10" s="376" t="s">
        <v>39</v>
      </c>
      <c r="D10" s="40"/>
      <c r="E10" s="41" t="s">
        <v>17</v>
      </c>
      <c r="F10" s="42" t="s">
        <v>18</v>
      </c>
      <c r="G10" s="19"/>
      <c r="H10" s="359" t="s">
        <v>40</v>
      </c>
      <c r="I10" s="311" t="s">
        <v>41</v>
      </c>
      <c r="J10" s="339" t="s">
        <v>42</v>
      </c>
      <c r="K10" s="34"/>
      <c r="L10" s="31"/>
      <c r="M10" s="31"/>
      <c r="N10" s="32"/>
      <c r="O10" s="31"/>
      <c r="P10" s="32"/>
      <c r="Q10" s="25">
        <v>45</v>
      </c>
      <c r="R10" s="26">
        <v>50</v>
      </c>
      <c r="S10" s="26">
        <v>54</v>
      </c>
      <c r="T10" s="26">
        <v>53</v>
      </c>
      <c r="U10" s="26">
        <v>51</v>
      </c>
      <c r="V10" s="317">
        <v>35</v>
      </c>
      <c r="W10" s="26">
        <v>35</v>
      </c>
      <c r="X10" s="26">
        <v>47</v>
      </c>
    </row>
    <row r="11" spans="1:24" ht="39" customHeight="1" thickBot="1">
      <c r="A11" s="372">
        <v>7</v>
      </c>
      <c r="B11" s="464"/>
      <c r="C11" s="376" t="s">
        <v>43</v>
      </c>
      <c r="D11" s="41" t="s">
        <v>44</v>
      </c>
      <c r="E11" s="41" t="s">
        <v>17</v>
      </c>
      <c r="F11" s="42" t="s">
        <v>18</v>
      </c>
      <c r="G11" s="19"/>
      <c r="H11" s="359" t="s">
        <v>45</v>
      </c>
      <c r="I11" s="311" t="s">
        <v>46</v>
      </c>
      <c r="J11" s="339" t="s">
        <v>19</v>
      </c>
      <c r="K11" s="50"/>
      <c r="L11" s="31"/>
      <c r="M11" s="31"/>
      <c r="N11" s="32"/>
      <c r="O11" s="31"/>
      <c r="P11" s="32"/>
      <c r="Q11" s="25">
        <v>143</v>
      </c>
      <c r="R11" s="26">
        <v>140</v>
      </c>
      <c r="S11" s="26">
        <v>142</v>
      </c>
      <c r="T11" s="26">
        <v>106</v>
      </c>
      <c r="U11" s="26">
        <v>159</v>
      </c>
      <c r="V11" s="317">
        <v>132</v>
      </c>
      <c r="W11" s="26">
        <v>148</v>
      </c>
      <c r="X11" s="354">
        <v>139</v>
      </c>
    </row>
    <row r="12" spans="1:24" ht="35.25" customHeight="1" thickBot="1">
      <c r="A12" s="372">
        <v>8</v>
      </c>
      <c r="B12" s="464"/>
      <c r="C12" s="376" t="s">
        <v>47</v>
      </c>
      <c r="D12" s="40"/>
      <c r="E12" s="41" t="s">
        <v>17</v>
      </c>
      <c r="F12" s="42" t="s">
        <v>18</v>
      </c>
      <c r="G12" s="19"/>
      <c r="H12" s="43"/>
      <c r="I12" s="44"/>
      <c r="J12" s="45"/>
      <c r="K12" s="51"/>
      <c r="L12" s="31"/>
      <c r="M12" s="31"/>
      <c r="N12" s="32"/>
      <c r="O12" s="52"/>
      <c r="P12" s="53"/>
      <c r="Q12" s="25">
        <v>1560</v>
      </c>
      <c r="R12" s="26">
        <v>1562</v>
      </c>
      <c r="S12" s="26">
        <v>1529</v>
      </c>
      <c r="T12" s="26">
        <v>1556</v>
      </c>
      <c r="U12" s="26">
        <v>1510</v>
      </c>
      <c r="V12" s="317">
        <v>1473</v>
      </c>
      <c r="W12" s="26">
        <v>1459</v>
      </c>
      <c r="X12" s="26">
        <v>1471</v>
      </c>
    </row>
    <row r="13" spans="1:24" ht="37.5" customHeight="1" thickBot="1">
      <c r="A13" s="372">
        <v>9</v>
      </c>
      <c r="B13" s="464"/>
      <c r="C13" s="376" t="s">
        <v>48</v>
      </c>
      <c r="D13" s="40"/>
      <c r="E13" s="41" t="s">
        <v>17</v>
      </c>
      <c r="F13" s="42" t="s">
        <v>18</v>
      </c>
      <c r="G13" s="19"/>
      <c r="H13" s="359" t="s">
        <v>49</v>
      </c>
      <c r="I13" s="311" t="s">
        <v>50</v>
      </c>
      <c r="J13" s="339" t="s">
        <v>51</v>
      </c>
      <c r="K13" s="54"/>
      <c r="L13" s="52"/>
      <c r="M13" s="52"/>
      <c r="N13" s="53"/>
      <c r="O13" s="52"/>
      <c r="P13" s="53"/>
      <c r="Q13" s="25">
        <v>1135</v>
      </c>
      <c r="R13" s="26">
        <v>1144</v>
      </c>
      <c r="S13" s="26">
        <v>1116</v>
      </c>
      <c r="T13" s="26">
        <v>1154</v>
      </c>
      <c r="U13" s="26">
        <v>1110</v>
      </c>
      <c r="V13" s="317">
        <v>1170</v>
      </c>
      <c r="W13" s="26">
        <v>1145</v>
      </c>
      <c r="X13" s="26">
        <v>1146</v>
      </c>
    </row>
    <row r="14" spans="1:24" ht="37.5" customHeight="1" thickBot="1">
      <c r="A14" s="372">
        <v>10</v>
      </c>
      <c r="B14" s="464"/>
      <c r="C14" s="376" t="s">
        <v>52</v>
      </c>
      <c r="D14" s="40"/>
      <c r="E14" s="41" t="s">
        <v>17</v>
      </c>
      <c r="F14" s="42" t="s">
        <v>18</v>
      </c>
      <c r="G14" s="56"/>
      <c r="H14" s="57"/>
      <c r="I14" s="58"/>
      <c r="J14" s="59"/>
      <c r="K14" s="54"/>
      <c r="L14" s="52"/>
      <c r="M14" s="52"/>
      <c r="N14" s="53"/>
      <c r="O14" s="52"/>
      <c r="P14" s="53"/>
      <c r="Q14" s="25">
        <v>425</v>
      </c>
      <c r="R14" s="26">
        <v>418</v>
      </c>
      <c r="S14" s="26">
        <v>413</v>
      </c>
      <c r="T14" s="26">
        <v>402</v>
      </c>
      <c r="U14" s="26">
        <v>400</v>
      </c>
      <c r="V14" s="317">
        <v>303</v>
      </c>
      <c r="W14" s="26">
        <v>314</v>
      </c>
      <c r="X14" s="26">
        <v>325</v>
      </c>
    </row>
    <row r="15" spans="1:24" ht="41.25" customHeight="1" thickBot="1">
      <c r="A15" s="372">
        <v>11</v>
      </c>
      <c r="B15" s="464"/>
      <c r="C15" s="376" t="s">
        <v>53</v>
      </c>
      <c r="D15" s="41" t="s">
        <v>54</v>
      </c>
      <c r="E15" s="41" t="s">
        <v>17</v>
      </c>
      <c r="F15" s="42" t="s">
        <v>18</v>
      </c>
      <c r="G15" s="61"/>
      <c r="H15" s="359" t="s">
        <v>55</v>
      </c>
      <c r="I15" s="313" t="s">
        <v>56</v>
      </c>
      <c r="J15" s="341" t="s">
        <v>57</v>
      </c>
      <c r="K15" s="64"/>
      <c r="L15" s="65" t="e">
        <f>L11/L5*100</f>
        <v>#DIV/0!</v>
      </c>
      <c r="M15" s="65" t="e">
        <f>M11/M5*100</f>
        <v>#DIV/0!</v>
      </c>
      <c r="N15" s="65" t="e">
        <f>N11/N5*100</f>
        <v>#DIV/0!</v>
      </c>
      <c r="O15" s="65" t="e">
        <f>O11/O5*100</f>
        <v>#DIV/0!</v>
      </c>
      <c r="P15" s="66" t="e">
        <f>P11/P5*100</f>
        <v>#DIV/0!</v>
      </c>
      <c r="Q15" s="257">
        <f t="shared" ref="Q15:X15" si="0">IF(Q11="","",Q11/Q5)</f>
        <v>1.6067415730337078</v>
      </c>
      <c r="R15" s="258">
        <f t="shared" si="0"/>
        <v>0.97222222222222221</v>
      </c>
      <c r="S15" s="258">
        <f t="shared" si="0"/>
        <v>1.290909090909091</v>
      </c>
      <c r="T15" s="258">
        <f t="shared" si="0"/>
        <v>0.80303030303030298</v>
      </c>
      <c r="U15" s="258">
        <f t="shared" si="0"/>
        <v>1.4070796460176991</v>
      </c>
      <c r="V15" s="318">
        <f t="shared" si="0"/>
        <v>1.4042553191489362</v>
      </c>
      <c r="W15" s="258">
        <f t="shared" si="0"/>
        <v>1.1935483870967742</v>
      </c>
      <c r="X15" s="258">
        <f t="shared" si="0"/>
        <v>0.90849673202614378</v>
      </c>
    </row>
    <row r="16" spans="1:24" ht="32" customHeight="1" thickBot="1">
      <c r="A16" s="465">
        <v>12</v>
      </c>
      <c r="B16" s="466" t="s">
        <v>58</v>
      </c>
      <c r="C16" s="453" t="s">
        <v>59</v>
      </c>
      <c r="D16" s="454" t="s">
        <v>60</v>
      </c>
      <c r="E16" s="454" t="s">
        <v>61</v>
      </c>
      <c r="F16" s="260" t="s">
        <v>62</v>
      </c>
      <c r="G16" s="19"/>
      <c r="H16" s="361" t="s">
        <v>63</v>
      </c>
      <c r="I16" s="314" t="s">
        <v>64</v>
      </c>
      <c r="J16" s="342" t="s">
        <v>65</v>
      </c>
      <c r="K16" s="77"/>
      <c r="L16" s="23"/>
      <c r="M16" s="23"/>
      <c r="N16" s="23"/>
      <c r="O16" s="23"/>
      <c r="P16" s="24"/>
      <c r="Q16" s="185">
        <v>24</v>
      </c>
      <c r="R16" s="23">
        <v>24</v>
      </c>
      <c r="S16" s="23">
        <v>25</v>
      </c>
      <c r="T16" s="23">
        <v>26</v>
      </c>
      <c r="U16" s="309">
        <v>21</v>
      </c>
      <c r="V16" s="366">
        <v>34.78</v>
      </c>
      <c r="W16" s="338">
        <v>35.58</v>
      </c>
      <c r="X16" s="367">
        <v>20.57</v>
      </c>
    </row>
    <row r="17" spans="1:24" ht="32" customHeight="1" thickBot="1">
      <c r="A17" s="465"/>
      <c r="B17" s="466"/>
      <c r="C17" s="453"/>
      <c r="D17" s="454"/>
      <c r="E17" s="454"/>
      <c r="F17" s="261" t="s">
        <v>66</v>
      </c>
      <c r="G17" s="19"/>
      <c r="H17" s="362" t="s">
        <v>67</v>
      </c>
      <c r="I17" s="310" t="s">
        <v>68</v>
      </c>
      <c r="J17" s="343" t="s">
        <v>69</v>
      </c>
      <c r="K17" s="86"/>
      <c r="L17" s="31"/>
      <c r="M17" s="31"/>
      <c r="N17" s="31"/>
      <c r="O17" s="31"/>
      <c r="P17" s="32"/>
      <c r="Q17" s="262">
        <v>14</v>
      </c>
      <c r="R17" s="31">
        <v>15</v>
      </c>
      <c r="S17" s="31">
        <v>8</v>
      </c>
      <c r="T17" s="31">
        <v>10</v>
      </c>
      <c r="U17" s="31">
        <v>9</v>
      </c>
      <c r="V17" s="320">
        <v>9</v>
      </c>
      <c r="W17" s="321">
        <v>7.03</v>
      </c>
      <c r="X17" s="31">
        <v>5.53</v>
      </c>
    </row>
    <row r="18" spans="1:24" ht="32" customHeight="1" thickBot="1">
      <c r="A18" s="465"/>
      <c r="B18" s="466"/>
      <c r="C18" s="453"/>
      <c r="D18" s="454"/>
      <c r="E18" s="454"/>
      <c r="F18" s="263" t="s">
        <v>70</v>
      </c>
      <c r="G18" s="61"/>
      <c r="H18" s="363" t="s">
        <v>71</v>
      </c>
      <c r="I18" s="315" t="s">
        <v>72</v>
      </c>
      <c r="J18" s="344" t="s">
        <v>73</v>
      </c>
      <c r="K18" s="64"/>
      <c r="L18" s="94"/>
      <c r="M18" s="94"/>
      <c r="N18" s="94"/>
      <c r="O18" s="94"/>
      <c r="P18" s="96"/>
      <c r="Q18" s="264">
        <v>1</v>
      </c>
      <c r="R18" s="94">
        <v>1</v>
      </c>
      <c r="S18" s="94">
        <v>1</v>
      </c>
      <c r="T18" s="94">
        <v>0</v>
      </c>
      <c r="U18" s="94">
        <v>0</v>
      </c>
      <c r="V18" s="320">
        <v>0.81</v>
      </c>
      <c r="W18" s="94">
        <v>1</v>
      </c>
      <c r="X18" s="94">
        <v>1</v>
      </c>
    </row>
    <row r="19" spans="1:24" ht="45.75" customHeight="1" thickBot="1">
      <c r="A19" s="373">
        <v>13</v>
      </c>
      <c r="B19" s="466"/>
      <c r="C19" s="374" t="s">
        <v>74</v>
      </c>
      <c r="D19" s="375" t="s">
        <v>75</v>
      </c>
      <c r="E19" s="375" t="s">
        <v>17</v>
      </c>
      <c r="F19" s="265" t="s">
        <v>76</v>
      </c>
      <c r="G19" s="61"/>
      <c r="H19" s="359" t="s">
        <v>77</v>
      </c>
      <c r="I19" s="311" t="s">
        <v>78</v>
      </c>
      <c r="J19" s="339" t="s">
        <v>79</v>
      </c>
      <c r="K19" s="266"/>
      <c r="L19" s="26"/>
      <c r="M19" s="26"/>
      <c r="N19" s="26"/>
      <c r="O19" s="26"/>
      <c r="P19" s="27"/>
      <c r="Q19" s="25">
        <v>2009</v>
      </c>
      <c r="R19" s="26">
        <v>2013</v>
      </c>
      <c r="S19" s="26">
        <v>2013</v>
      </c>
      <c r="T19" s="26">
        <v>2006</v>
      </c>
      <c r="U19" s="26">
        <v>2006</v>
      </c>
      <c r="V19" s="334">
        <v>2008</v>
      </c>
      <c r="W19" s="350">
        <v>2004</v>
      </c>
      <c r="X19" s="354">
        <v>2005</v>
      </c>
    </row>
    <row r="20" spans="1:24" ht="30.75" customHeight="1" thickBot="1">
      <c r="A20" s="449">
        <v>14</v>
      </c>
      <c r="B20" s="466"/>
      <c r="C20" s="453"/>
      <c r="D20" s="454" t="s">
        <v>81</v>
      </c>
      <c r="E20" s="454" t="s">
        <v>82</v>
      </c>
      <c r="F20" s="267" t="s">
        <v>83</v>
      </c>
      <c r="G20" s="130"/>
      <c r="H20" s="362" t="s">
        <v>63</v>
      </c>
      <c r="I20" s="316" t="s">
        <v>84</v>
      </c>
      <c r="J20" s="345" t="s">
        <v>65</v>
      </c>
      <c r="K20" s="77"/>
      <c r="L20" s="23"/>
      <c r="M20" s="23"/>
      <c r="N20" s="23"/>
      <c r="O20" s="23"/>
      <c r="P20" s="24"/>
      <c r="Q20" s="185">
        <v>14</v>
      </c>
      <c r="R20" s="23">
        <v>15</v>
      </c>
      <c r="S20" s="23">
        <v>14</v>
      </c>
      <c r="T20" s="23">
        <v>13</v>
      </c>
      <c r="U20" s="23">
        <v>12</v>
      </c>
      <c r="V20" s="338">
        <v>11</v>
      </c>
      <c r="W20" s="23">
        <v>13</v>
      </c>
      <c r="X20" s="338">
        <v>13</v>
      </c>
    </row>
    <row r="21" spans="1:24" ht="31" customHeight="1" thickBot="1">
      <c r="A21" s="449"/>
      <c r="B21" s="466"/>
      <c r="C21" s="453"/>
      <c r="D21" s="454"/>
      <c r="E21" s="454"/>
      <c r="F21" s="268" t="s">
        <v>85</v>
      </c>
      <c r="G21" s="136"/>
      <c r="H21" s="364" t="s">
        <v>63</v>
      </c>
      <c r="I21" s="310" t="s">
        <v>84</v>
      </c>
      <c r="J21" s="346" t="s">
        <v>65</v>
      </c>
      <c r="K21" s="86"/>
      <c r="L21" s="31"/>
      <c r="M21" s="31"/>
      <c r="N21" s="31"/>
      <c r="O21" s="31"/>
      <c r="P21" s="32"/>
      <c r="Q21" s="262">
        <v>14</v>
      </c>
      <c r="R21" s="31">
        <v>13</v>
      </c>
      <c r="S21" s="31">
        <v>13</v>
      </c>
      <c r="T21" s="31">
        <v>12</v>
      </c>
      <c r="U21" s="31">
        <v>14</v>
      </c>
      <c r="V21" s="321">
        <v>10</v>
      </c>
      <c r="W21" s="31">
        <v>12</v>
      </c>
      <c r="X21" s="321">
        <v>13</v>
      </c>
    </row>
    <row r="22" spans="1:24" ht="31" customHeight="1" thickBot="1">
      <c r="A22" s="449"/>
      <c r="B22" s="466"/>
      <c r="C22" s="453"/>
      <c r="D22" s="454"/>
      <c r="E22" s="454"/>
      <c r="F22" s="268" t="s">
        <v>86</v>
      </c>
      <c r="G22" s="136"/>
      <c r="H22" s="364" t="s">
        <v>63</v>
      </c>
      <c r="I22" s="310" t="s">
        <v>84</v>
      </c>
      <c r="J22" s="346" t="s">
        <v>65</v>
      </c>
      <c r="K22" s="86"/>
      <c r="L22" s="31"/>
      <c r="M22" s="31"/>
      <c r="N22" s="31"/>
      <c r="O22" s="31"/>
      <c r="P22" s="32"/>
      <c r="Q22" s="262">
        <v>21</v>
      </c>
      <c r="R22" s="31">
        <v>22</v>
      </c>
      <c r="S22" s="31">
        <v>21</v>
      </c>
      <c r="T22" s="31">
        <v>20</v>
      </c>
      <c r="U22" s="31">
        <v>19</v>
      </c>
      <c r="V22" s="335">
        <v>18</v>
      </c>
      <c r="W22" s="31">
        <v>18</v>
      </c>
      <c r="X22" s="355">
        <v>18</v>
      </c>
    </row>
    <row r="23" spans="1:24" ht="31" customHeight="1" thickBot="1">
      <c r="A23" s="449"/>
      <c r="B23" s="466"/>
      <c r="C23" s="453"/>
      <c r="D23" s="454"/>
      <c r="E23" s="454"/>
      <c r="F23" s="268" t="s">
        <v>87</v>
      </c>
      <c r="G23" s="136"/>
      <c r="H23" s="364" t="s">
        <v>63</v>
      </c>
      <c r="I23" s="310" t="s">
        <v>84</v>
      </c>
      <c r="J23" s="346" t="s">
        <v>65</v>
      </c>
      <c r="K23" s="86"/>
      <c r="L23" s="31"/>
      <c r="M23" s="31"/>
      <c r="N23" s="31"/>
      <c r="O23" s="31"/>
      <c r="P23" s="32"/>
      <c r="Q23" s="262">
        <v>12</v>
      </c>
      <c r="R23" s="31">
        <v>12</v>
      </c>
      <c r="S23" s="31">
        <v>12</v>
      </c>
      <c r="T23" s="31">
        <v>11</v>
      </c>
      <c r="U23" s="31">
        <v>11</v>
      </c>
      <c r="V23" s="321">
        <v>11</v>
      </c>
      <c r="W23" s="31">
        <v>9</v>
      </c>
      <c r="X23" s="31">
        <v>10</v>
      </c>
    </row>
    <row r="24" spans="1:24" ht="31" customHeight="1" thickBot="1">
      <c r="A24" s="449"/>
      <c r="B24" s="466"/>
      <c r="C24" s="453"/>
      <c r="D24" s="454"/>
      <c r="E24" s="454"/>
      <c r="F24" s="268" t="s">
        <v>88</v>
      </c>
      <c r="G24" s="136"/>
      <c r="H24" s="364" t="s">
        <v>63</v>
      </c>
      <c r="I24" s="310" t="s">
        <v>84</v>
      </c>
      <c r="J24" s="346" t="s">
        <v>65</v>
      </c>
      <c r="K24" s="86"/>
      <c r="L24" s="31"/>
      <c r="M24" s="31"/>
      <c r="N24" s="31"/>
      <c r="O24" s="31"/>
      <c r="P24" s="32"/>
      <c r="Q24" s="262">
        <v>14</v>
      </c>
      <c r="R24" s="31">
        <v>14</v>
      </c>
      <c r="S24" s="31">
        <v>14</v>
      </c>
      <c r="T24" s="31">
        <v>13</v>
      </c>
      <c r="U24" s="31">
        <v>12</v>
      </c>
      <c r="V24" s="321">
        <v>12</v>
      </c>
      <c r="W24" s="31">
        <v>11</v>
      </c>
      <c r="X24" s="31">
        <v>12</v>
      </c>
    </row>
    <row r="25" spans="1:24" ht="31" customHeight="1" thickBot="1">
      <c r="A25" s="449"/>
      <c r="B25" s="466"/>
      <c r="C25" s="453"/>
      <c r="D25" s="454"/>
      <c r="E25" s="454"/>
      <c r="F25" s="268" t="s">
        <v>182</v>
      </c>
      <c r="G25" s="136"/>
      <c r="H25" s="364" t="s">
        <v>63</v>
      </c>
      <c r="I25" s="310" t="s">
        <v>84</v>
      </c>
      <c r="J25" s="346" t="s">
        <v>65</v>
      </c>
      <c r="K25" s="86"/>
      <c r="L25" s="31"/>
      <c r="M25" s="31"/>
      <c r="N25" s="31"/>
      <c r="O25" s="31"/>
      <c r="P25" s="32"/>
      <c r="Q25" s="262" t="s">
        <v>183</v>
      </c>
      <c r="R25" s="31" t="s">
        <v>184</v>
      </c>
      <c r="S25" s="31">
        <v>6</v>
      </c>
      <c r="T25" s="31">
        <v>5</v>
      </c>
      <c r="U25" s="31">
        <v>4</v>
      </c>
      <c r="V25" s="321">
        <v>6</v>
      </c>
      <c r="W25" s="31">
        <v>16</v>
      </c>
      <c r="X25" s="31">
        <v>3</v>
      </c>
    </row>
    <row r="26" spans="1:24" ht="24.75" customHeight="1" thickBot="1">
      <c r="A26" s="449"/>
      <c r="B26" s="466"/>
      <c r="C26" s="453"/>
      <c r="D26" s="454"/>
      <c r="E26" s="454"/>
      <c r="F26" s="268" t="s">
        <v>90</v>
      </c>
      <c r="G26" s="136"/>
      <c r="H26" s="364" t="s">
        <v>67</v>
      </c>
      <c r="I26" s="310" t="s">
        <v>91</v>
      </c>
      <c r="J26" s="346" t="s">
        <v>92</v>
      </c>
      <c r="K26" s="86"/>
      <c r="L26" s="31"/>
      <c r="M26" s="31"/>
      <c r="N26" s="31"/>
      <c r="O26" s="31"/>
      <c r="P26" s="32"/>
      <c r="Q26" s="262">
        <v>5</v>
      </c>
      <c r="R26" s="31">
        <v>5</v>
      </c>
      <c r="S26" s="31">
        <v>5</v>
      </c>
      <c r="T26" s="31">
        <v>4</v>
      </c>
      <c r="U26" s="31">
        <v>7</v>
      </c>
      <c r="V26" s="321">
        <v>6</v>
      </c>
      <c r="W26" s="31">
        <v>4</v>
      </c>
      <c r="X26" s="31">
        <v>5</v>
      </c>
    </row>
    <row r="27" spans="1:24" ht="30.75" customHeight="1" thickBot="1">
      <c r="A27" s="449"/>
      <c r="B27" s="466"/>
      <c r="C27" s="453"/>
      <c r="D27" s="454"/>
      <c r="E27" s="454"/>
      <c r="F27" s="268" t="s">
        <v>93</v>
      </c>
      <c r="G27" s="136"/>
      <c r="H27" s="364" t="s">
        <v>67</v>
      </c>
      <c r="I27" s="310" t="s">
        <v>91</v>
      </c>
      <c r="J27" s="346" t="s">
        <v>69</v>
      </c>
      <c r="K27" s="86"/>
      <c r="L27" s="31"/>
      <c r="M27" s="31"/>
      <c r="N27" s="31"/>
      <c r="O27" s="31"/>
      <c r="P27" s="32"/>
      <c r="Q27" s="262">
        <v>11</v>
      </c>
      <c r="R27" s="31">
        <v>5</v>
      </c>
      <c r="S27" s="31">
        <v>4</v>
      </c>
      <c r="T27" s="31">
        <v>4</v>
      </c>
      <c r="U27" s="31">
        <v>5</v>
      </c>
      <c r="V27" s="321">
        <v>6</v>
      </c>
      <c r="W27" s="31">
        <v>3</v>
      </c>
      <c r="X27" s="321">
        <v>3</v>
      </c>
    </row>
    <row r="28" spans="1:24" ht="30.75" customHeight="1" thickBot="1">
      <c r="A28" s="449"/>
      <c r="B28" s="466"/>
      <c r="C28" s="453"/>
      <c r="D28" s="454"/>
      <c r="E28" s="454"/>
      <c r="F28" s="268" t="s">
        <v>94</v>
      </c>
      <c r="G28" s="136"/>
      <c r="H28" s="364" t="s">
        <v>67</v>
      </c>
      <c r="I28" s="310" t="s">
        <v>91</v>
      </c>
      <c r="J28" s="346" t="s">
        <v>92</v>
      </c>
      <c r="K28" s="86"/>
      <c r="L28" s="31"/>
      <c r="M28" s="31"/>
      <c r="N28" s="31"/>
      <c r="O28" s="31"/>
      <c r="P28" s="32"/>
      <c r="Q28" s="262">
        <v>4</v>
      </c>
      <c r="R28" s="31">
        <v>3</v>
      </c>
      <c r="S28" s="31">
        <v>3</v>
      </c>
      <c r="T28" s="31">
        <v>2</v>
      </c>
      <c r="U28" s="31">
        <v>2</v>
      </c>
      <c r="V28" s="321">
        <v>2</v>
      </c>
      <c r="W28" s="31">
        <v>2</v>
      </c>
      <c r="X28" s="31">
        <v>1</v>
      </c>
    </row>
    <row r="29" spans="1:24" ht="31" customHeight="1" thickBot="1">
      <c r="A29" s="449"/>
      <c r="B29" s="466"/>
      <c r="C29" s="453"/>
      <c r="D29" s="454"/>
      <c r="E29" s="454"/>
      <c r="F29" s="269" t="s">
        <v>95</v>
      </c>
      <c r="G29" s="144"/>
      <c r="H29" s="365" t="s">
        <v>67</v>
      </c>
      <c r="I29" s="315" t="s">
        <v>91</v>
      </c>
      <c r="J29" s="347" t="s">
        <v>92</v>
      </c>
      <c r="K29" s="64"/>
      <c r="L29" s="94"/>
      <c r="M29" s="94"/>
      <c r="N29" s="94"/>
      <c r="O29" s="94"/>
      <c r="P29" s="96"/>
      <c r="Q29" s="264">
        <v>3</v>
      </c>
      <c r="R29" s="94">
        <v>4</v>
      </c>
      <c r="S29" s="94">
        <v>4</v>
      </c>
      <c r="T29" s="94">
        <v>3</v>
      </c>
      <c r="U29" s="94">
        <v>3</v>
      </c>
      <c r="V29" s="322">
        <v>5</v>
      </c>
      <c r="W29" s="94">
        <v>1</v>
      </c>
      <c r="X29" s="94">
        <v>1</v>
      </c>
    </row>
    <row r="30" spans="1:24" ht="66.5" customHeight="1" thickBot="1">
      <c r="A30" s="118">
        <v>15</v>
      </c>
      <c r="B30" s="466"/>
      <c r="C30" s="374" t="s">
        <v>96</v>
      </c>
      <c r="D30" s="375" t="s">
        <v>97</v>
      </c>
      <c r="E30" s="375" t="s">
        <v>98</v>
      </c>
      <c r="F30" s="265" t="s">
        <v>18</v>
      </c>
      <c r="G30" s="270"/>
      <c r="H30" s="360" t="s">
        <v>99</v>
      </c>
      <c r="I30" s="312" t="s">
        <v>100</v>
      </c>
      <c r="J30" s="348" t="s">
        <v>101</v>
      </c>
      <c r="K30" s="124"/>
      <c r="L30" s="125"/>
      <c r="M30" s="125"/>
      <c r="N30" s="125"/>
      <c r="O30" s="125"/>
      <c r="P30" s="126"/>
      <c r="Q30" s="25">
        <v>1</v>
      </c>
      <c r="R30" s="26">
        <v>1</v>
      </c>
      <c r="S30" s="26">
        <v>1</v>
      </c>
      <c r="T30" s="26">
        <v>1</v>
      </c>
      <c r="U30" s="26">
        <v>1</v>
      </c>
      <c r="V30" s="320">
        <v>1</v>
      </c>
      <c r="W30" s="26">
        <v>1</v>
      </c>
      <c r="X30" s="26">
        <v>1</v>
      </c>
    </row>
    <row r="31" spans="1:24" ht="30.75" customHeight="1" thickBot="1">
      <c r="A31" s="435">
        <v>16</v>
      </c>
      <c r="B31" s="441" t="s">
        <v>102</v>
      </c>
      <c r="C31" s="460" t="s">
        <v>103</v>
      </c>
      <c r="D31" s="437"/>
      <c r="E31" s="437" t="s">
        <v>104</v>
      </c>
      <c r="F31" s="129" t="s">
        <v>83</v>
      </c>
      <c r="G31" s="130"/>
      <c r="H31" s="361" t="s">
        <v>105</v>
      </c>
      <c r="I31" s="314" t="s">
        <v>106</v>
      </c>
      <c r="J31" s="349" t="s">
        <v>36</v>
      </c>
      <c r="K31" s="131"/>
      <c r="L31" s="132"/>
      <c r="M31" s="132"/>
      <c r="N31" s="132"/>
      <c r="O31" s="132"/>
      <c r="P31" s="24"/>
      <c r="Q31" s="197">
        <v>8</v>
      </c>
      <c r="R31" s="132">
        <v>16</v>
      </c>
      <c r="S31" s="132">
        <v>17</v>
      </c>
      <c r="T31" s="132">
        <v>10</v>
      </c>
      <c r="U31" s="132">
        <v>18</v>
      </c>
      <c r="V31" s="320">
        <v>16</v>
      </c>
      <c r="W31" s="132">
        <v>16</v>
      </c>
      <c r="X31" s="356">
        <v>7</v>
      </c>
    </row>
    <row r="32" spans="1:24" ht="31" customHeight="1" thickBot="1">
      <c r="A32" s="435"/>
      <c r="B32" s="441"/>
      <c r="C32" s="460"/>
      <c r="D32" s="437"/>
      <c r="E32" s="437"/>
      <c r="F32" s="135" t="s">
        <v>85</v>
      </c>
      <c r="G32" s="136"/>
      <c r="H32" s="364" t="s">
        <v>105</v>
      </c>
      <c r="I32" s="310" t="s">
        <v>106</v>
      </c>
      <c r="J32" s="346" t="s">
        <v>36</v>
      </c>
      <c r="K32" s="137"/>
      <c r="L32" s="138"/>
      <c r="M32" s="138"/>
      <c r="N32" s="138"/>
      <c r="O32" s="138"/>
      <c r="P32" s="32"/>
      <c r="Q32" s="271">
        <v>16</v>
      </c>
      <c r="R32" s="138">
        <v>17</v>
      </c>
      <c r="S32" s="138">
        <v>25</v>
      </c>
      <c r="T32" s="138">
        <v>18</v>
      </c>
      <c r="U32" s="138">
        <v>15</v>
      </c>
      <c r="V32" s="320">
        <v>15</v>
      </c>
      <c r="W32" s="138">
        <v>13</v>
      </c>
      <c r="X32" s="138">
        <v>13</v>
      </c>
    </row>
    <row r="33" spans="1:24" ht="31" customHeight="1" thickBot="1">
      <c r="A33" s="435"/>
      <c r="B33" s="441"/>
      <c r="C33" s="460"/>
      <c r="D33" s="437"/>
      <c r="E33" s="437"/>
      <c r="F33" s="135" t="s">
        <v>86</v>
      </c>
      <c r="G33" s="136"/>
      <c r="H33" s="364" t="s">
        <v>105</v>
      </c>
      <c r="I33" s="310" t="s">
        <v>106</v>
      </c>
      <c r="J33" s="346" t="s">
        <v>36</v>
      </c>
      <c r="K33" s="137"/>
      <c r="L33" s="138"/>
      <c r="M33" s="138"/>
      <c r="N33" s="138"/>
      <c r="O33" s="138"/>
      <c r="P33" s="32"/>
      <c r="Q33" s="271">
        <v>12</v>
      </c>
      <c r="R33" s="138">
        <v>11</v>
      </c>
      <c r="S33" s="138">
        <v>6</v>
      </c>
      <c r="T33" s="138">
        <v>7</v>
      </c>
      <c r="U33" s="138">
        <v>14</v>
      </c>
      <c r="V33" s="323">
        <v>14</v>
      </c>
      <c r="W33" s="138">
        <v>19</v>
      </c>
      <c r="X33" s="138">
        <v>12</v>
      </c>
    </row>
    <row r="34" spans="1:24" ht="31" customHeight="1" thickBot="1">
      <c r="A34" s="435"/>
      <c r="B34" s="441"/>
      <c r="C34" s="460"/>
      <c r="D34" s="437"/>
      <c r="E34" s="437"/>
      <c r="F34" s="135" t="s">
        <v>87</v>
      </c>
      <c r="G34" s="136"/>
      <c r="H34" s="364" t="s">
        <v>105</v>
      </c>
      <c r="I34" s="310" t="s">
        <v>106</v>
      </c>
      <c r="J34" s="346" t="s">
        <v>36</v>
      </c>
      <c r="K34" s="137"/>
      <c r="L34" s="138"/>
      <c r="M34" s="138"/>
      <c r="N34" s="138"/>
      <c r="O34" s="138"/>
      <c r="P34" s="32"/>
      <c r="Q34" s="271">
        <v>18</v>
      </c>
      <c r="R34" s="138">
        <v>14</v>
      </c>
      <c r="S34" s="138">
        <v>16</v>
      </c>
      <c r="T34" s="138">
        <v>13</v>
      </c>
      <c r="U34" s="138">
        <v>19</v>
      </c>
      <c r="V34" s="323">
        <v>13</v>
      </c>
      <c r="W34" s="138">
        <v>21</v>
      </c>
      <c r="X34" s="138">
        <v>18</v>
      </c>
    </row>
    <row r="35" spans="1:24" ht="31" customHeight="1" thickBot="1">
      <c r="A35" s="435"/>
      <c r="B35" s="441"/>
      <c r="C35" s="460"/>
      <c r="D35" s="437"/>
      <c r="E35" s="437"/>
      <c r="F35" s="135" t="s">
        <v>88</v>
      </c>
      <c r="G35" s="136"/>
      <c r="H35" s="364" t="s">
        <v>105</v>
      </c>
      <c r="I35" s="310" t="s">
        <v>106</v>
      </c>
      <c r="J35" s="346" t="s">
        <v>36</v>
      </c>
      <c r="K35" s="137"/>
      <c r="L35" s="138"/>
      <c r="M35" s="138"/>
      <c r="N35" s="138"/>
      <c r="O35" s="138"/>
      <c r="P35" s="32"/>
      <c r="Q35" s="271">
        <v>16</v>
      </c>
      <c r="R35" s="138">
        <v>10</v>
      </c>
      <c r="S35" s="138">
        <v>20</v>
      </c>
      <c r="T35" s="138">
        <v>9</v>
      </c>
      <c r="U35" s="138">
        <v>14</v>
      </c>
      <c r="V35" s="320">
        <v>15</v>
      </c>
      <c r="W35" s="138">
        <v>11</v>
      </c>
      <c r="X35" s="138">
        <v>17</v>
      </c>
    </row>
    <row r="36" spans="1:24" ht="31" customHeight="1" thickBot="1">
      <c r="A36" s="435"/>
      <c r="B36" s="441"/>
      <c r="C36" s="460"/>
      <c r="D36" s="437"/>
      <c r="E36" s="437"/>
      <c r="F36" s="135" t="s">
        <v>182</v>
      </c>
      <c r="G36" s="136"/>
      <c r="H36" s="364" t="s">
        <v>105</v>
      </c>
      <c r="I36" s="310" t="s">
        <v>106</v>
      </c>
      <c r="J36" s="346" t="s">
        <v>36</v>
      </c>
      <c r="K36" s="137"/>
      <c r="L36" s="138"/>
      <c r="M36" s="138"/>
      <c r="N36" s="138"/>
      <c r="O36" s="138"/>
      <c r="P36" s="32"/>
      <c r="Q36" s="271">
        <v>0</v>
      </c>
      <c r="R36" s="138">
        <v>0</v>
      </c>
      <c r="S36" s="138">
        <v>0</v>
      </c>
      <c r="T36" s="138">
        <v>7</v>
      </c>
      <c r="U36" s="138">
        <v>9</v>
      </c>
      <c r="V36" s="319">
        <v>6</v>
      </c>
      <c r="W36" s="138">
        <v>5</v>
      </c>
      <c r="X36" s="357">
        <v>8</v>
      </c>
    </row>
    <row r="37" spans="1:24" ht="27.75" customHeight="1" thickBot="1">
      <c r="A37" s="435"/>
      <c r="B37" s="441"/>
      <c r="C37" s="460"/>
      <c r="D37" s="437"/>
      <c r="E37" s="437"/>
      <c r="F37" s="135" t="s">
        <v>90</v>
      </c>
      <c r="G37" s="136"/>
      <c r="H37" s="364" t="s">
        <v>110</v>
      </c>
      <c r="I37" s="310" t="s">
        <v>111</v>
      </c>
      <c r="J37" s="346" t="s">
        <v>112</v>
      </c>
      <c r="K37" s="137"/>
      <c r="L37" s="138"/>
      <c r="M37" s="138"/>
      <c r="N37" s="138"/>
      <c r="O37" s="138"/>
      <c r="P37" s="32"/>
      <c r="Q37" s="271">
        <v>17</v>
      </c>
      <c r="R37" s="138">
        <v>17</v>
      </c>
      <c r="S37" s="138">
        <v>21</v>
      </c>
      <c r="T37" s="138">
        <v>9</v>
      </c>
      <c r="U37" s="138">
        <v>18</v>
      </c>
      <c r="V37" s="319">
        <v>15</v>
      </c>
      <c r="W37" s="138">
        <v>10</v>
      </c>
      <c r="X37" s="138">
        <v>16</v>
      </c>
    </row>
    <row r="38" spans="1:24" ht="27" customHeight="1" thickBot="1">
      <c r="A38" s="435"/>
      <c r="B38" s="441"/>
      <c r="C38" s="460"/>
      <c r="D38" s="437"/>
      <c r="E38" s="437"/>
      <c r="F38" s="135" t="s">
        <v>93</v>
      </c>
      <c r="G38" s="136"/>
      <c r="H38" s="364" t="s">
        <v>110</v>
      </c>
      <c r="I38" s="310" t="s">
        <v>111</v>
      </c>
      <c r="J38" s="346" t="s">
        <v>112</v>
      </c>
      <c r="K38" s="137"/>
      <c r="L38" s="138"/>
      <c r="M38" s="138"/>
      <c r="N38" s="138"/>
      <c r="O38" s="138"/>
      <c r="P38" s="32"/>
      <c r="Q38" s="271">
        <v>11</v>
      </c>
      <c r="R38" s="138">
        <v>20</v>
      </c>
      <c r="S38" s="138">
        <v>12</v>
      </c>
      <c r="T38" s="138">
        <v>11</v>
      </c>
      <c r="U38" s="138">
        <v>16</v>
      </c>
      <c r="V38" s="333">
        <v>18</v>
      </c>
      <c r="W38" s="138">
        <v>15</v>
      </c>
      <c r="X38" s="357">
        <v>13</v>
      </c>
    </row>
    <row r="39" spans="1:24" ht="30.75" customHeight="1" thickBot="1">
      <c r="A39" s="435"/>
      <c r="B39" s="441"/>
      <c r="C39" s="460"/>
      <c r="D39" s="437"/>
      <c r="E39" s="437"/>
      <c r="F39" s="135" t="s">
        <v>94</v>
      </c>
      <c r="G39" s="136"/>
      <c r="H39" s="364" t="s">
        <v>110</v>
      </c>
      <c r="I39" s="310" t="s">
        <v>111</v>
      </c>
      <c r="J39" s="346" t="s">
        <v>112</v>
      </c>
      <c r="K39" s="137"/>
      <c r="L39" s="138"/>
      <c r="M39" s="138"/>
      <c r="N39" s="138"/>
      <c r="O39" s="138"/>
      <c r="P39" s="32"/>
      <c r="Q39" s="271">
        <v>20</v>
      </c>
      <c r="R39" s="138">
        <v>16</v>
      </c>
      <c r="S39" s="138">
        <v>17</v>
      </c>
      <c r="T39" s="138">
        <v>11</v>
      </c>
      <c r="U39" s="138">
        <v>13</v>
      </c>
      <c r="V39" s="333">
        <v>16</v>
      </c>
      <c r="W39" s="138">
        <v>23</v>
      </c>
      <c r="X39" s="138">
        <v>17</v>
      </c>
    </row>
    <row r="40" spans="1:24" ht="31" customHeight="1" thickBot="1">
      <c r="A40" s="435"/>
      <c r="B40" s="441"/>
      <c r="C40" s="460"/>
      <c r="D40" s="437"/>
      <c r="E40" s="437"/>
      <c r="F40" s="188" t="s">
        <v>95</v>
      </c>
      <c r="G40" s="144"/>
      <c r="H40" s="365" t="s">
        <v>114</v>
      </c>
      <c r="I40" s="315" t="s">
        <v>115</v>
      </c>
      <c r="J40" s="347" t="s">
        <v>116</v>
      </c>
      <c r="K40" s="145"/>
      <c r="L40" s="146"/>
      <c r="M40" s="146"/>
      <c r="N40" s="146"/>
      <c r="O40" s="146"/>
      <c r="P40" s="96"/>
      <c r="Q40" s="200">
        <v>12</v>
      </c>
      <c r="R40" s="146">
        <v>7</v>
      </c>
      <c r="S40" s="146">
        <v>2</v>
      </c>
      <c r="T40" s="146">
        <v>2</v>
      </c>
      <c r="U40" s="146">
        <v>5</v>
      </c>
      <c r="V40" s="319">
        <v>2</v>
      </c>
      <c r="W40" s="146">
        <v>1</v>
      </c>
      <c r="X40" s="358">
        <v>1</v>
      </c>
    </row>
    <row r="41" spans="1:24" ht="30.75" customHeight="1" thickBot="1">
      <c r="A41" s="442">
        <v>17</v>
      </c>
      <c r="B41" s="441"/>
      <c r="C41" s="460" t="s">
        <v>117</v>
      </c>
      <c r="D41" s="438"/>
      <c r="E41" s="437" t="s">
        <v>118</v>
      </c>
      <c r="F41" s="129" t="s">
        <v>83</v>
      </c>
      <c r="G41" s="130"/>
      <c r="H41" s="272" t="s">
        <v>119</v>
      </c>
      <c r="I41" s="160"/>
      <c r="J41" s="273"/>
      <c r="K41" s="232"/>
      <c r="L41" s="154"/>
      <c r="M41" s="154"/>
      <c r="N41" s="154"/>
      <c r="O41" s="155"/>
      <c r="P41" s="274"/>
      <c r="Q41" s="275">
        <v>0</v>
      </c>
      <c r="R41" s="276">
        <v>1</v>
      </c>
      <c r="S41" s="277">
        <v>0</v>
      </c>
      <c r="T41" s="278">
        <v>1</v>
      </c>
      <c r="U41" s="278">
        <v>0</v>
      </c>
      <c r="V41" s="324">
        <v>3</v>
      </c>
      <c r="W41" s="277">
        <v>1</v>
      </c>
      <c r="X41" s="276">
        <v>2</v>
      </c>
    </row>
    <row r="42" spans="1:24" ht="30.75" customHeight="1" thickBot="1">
      <c r="A42" s="442"/>
      <c r="B42" s="441"/>
      <c r="C42" s="460"/>
      <c r="D42" s="438"/>
      <c r="E42" s="437"/>
      <c r="F42" s="135" t="s">
        <v>85</v>
      </c>
      <c r="G42" s="136"/>
      <c r="H42" s="272" t="s">
        <v>119</v>
      </c>
      <c r="I42" s="161"/>
      <c r="J42" s="280"/>
      <c r="K42" s="206"/>
      <c r="L42" s="163"/>
      <c r="M42" s="163"/>
      <c r="N42" s="163"/>
      <c r="O42" s="164"/>
      <c r="P42" s="281"/>
      <c r="Q42" s="282">
        <v>1</v>
      </c>
      <c r="R42" s="283">
        <v>3</v>
      </c>
      <c r="S42" s="284">
        <v>1</v>
      </c>
      <c r="T42" s="285">
        <v>1</v>
      </c>
      <c r="U42" s="285">
        <v>0</v>
      </c>
      <c r="V42" s="325">
        <v>3</v>
      </c>
      <c r="W42" s="284">
        <v>3</v>
      </c>
      <c r="X42" s="283">
        <v>2</v>
      </c>
    </row>
    <row r="43" spans="1:24" ht="30.75" customHeight="1" thickBot="1">
      <c r="A43" s="442"/>
      <c r="B43" s="441"/>
      <c r="C43" s="460"/>
      <c r="D43" s="438"/>
      <c r="E43" s="437"/>
      <c r="F43" s="135" t="s">
        <v>86</v>
      </c>
      <c r="G43" s="136"/>
      <c r="H43" s="272" t="s">
        <v>119</v>
      </c>
      <c r="I43" s="161"/>
      <c r="J43" s="280"/>
      <c r="K43" s="206"/>
      <c r="L43" s="163"/>
      <c r="M43" s="163"/>
      <c r="N43" s="163"/>
      <c r="O43" s="164"/>
      <c r="P43" s="281"/>
      <c r="Q43" s="282">
        <v>3</v>
      </c>
      <c r="R43" s="283">
        <v>0</v>
      </c>
      <c r="S43" s="284">
        <v>0</v>
      </c>
      <c r="T43" s="285">
        <v>1</v>
      </c>
      <c r="U43" s="285">
        <v>1</v>
      </c>
      <c r="V43" s="325">
        <v>0</v>
      </c>
      <c r="W43" s="284">
        <v>0</v>
      </c>
      <c r="X43" s="283">
        <v>1</v>
      </c>
    </row>
    <row r="44" spans="1:24" ht="30.75" customHeight="1" thickBot="1">
      <c r="A44" s="442"/>
      <c r="B44" s="441"/>
      <c r="C44" s="460"/>
      <c r="D44" s="438"/>
      <c r="E44" s="437"/>
      <c r="F44" s="135" t="s">
        <v>87</v>
      </c>
      <c r="G44" s="136"/>
      <c r="H44" s="272" t="s">
        <v>119</v>
      </c>
      <c r="I44" s="161"/>
      <c r="J44" s="280"/>
      <c r="K44" s="206"/>
      <c r="L44" s="163"/>
      <c r="M44" s="163"/>
      <c r="N44" s="163"/>
      <c r="O44" s="164"/>
      <c r="P44" s="281"/>
      <c r="Q44" s="282">
        <v>0</v>
      </c>
      <c r="R44" s="283">
        <v>3</v>
      </c>
      <c r="S44" s="284">
        <v>1</v>
      </c>
      <c r="T44" s="285">
        <v>1</v>
      </c>
      <c r="U44" s="285">
        <v>2</v>
      </c>
      <c r="V44" s="325">
        <v>0</v>
      </c>
      <c r="W44" s="284">
        <v>0</v>
      </c>
      <c r="X44" s="283">
        <v>1</v>
      </c>
    </row>
    <row r="45" spans="1:24" ht="30.75" customHeight="1" thickBot="1">
      <c r="A45" s="442"/>
      <c r="B45" s="441"/>
      <c r="C45" s="460"/>
      <c r="D45" s="438"/>
      <c r="E45" s="437"/>
      <c r="F45" s="135" t="s">
        <v>88</v>
      </c>
      <c r="G45" s="136"/>
      <c r="H45" s="272"/>
      <c r="I45" s="161"/>
      <c r="J45" s="280"/>
      <c r="K45" s="206"/>
      <c r="L45" s="163"/>
      <c r="M45" s="163"/>
      <c r="N45" s="163"/>
      <c r="O45" s="164"/>
      <c r="P45" s="281"/>
      <c r="Q45" s="282">
        <v>0</v>
      </c>
      <c r="R45" s="283">
        <v>3</v>
      </c>
      <c r="S45" s="284">
        <v>1</v>
      </c>
      <c r="T45" s="285">
        <v>1</v>
      </c>
      <c r="U45" s="285">
        <v>2</v>
      </c>
      <c r="V45" s="325">
        <v>2</v>
      </c>
      <c r="W45" s="284">
        <v>2</v>
      </c>
      <c r="X45" s="283">
        <v>0</v>
      </c>
    </row>
    <row r="46" spans="1:24" ht="30.75" customHeight="1" thickBot="1">
      <c r="A46" s="442"/>
      <c r="B46" s="441"/>
      <c r="C46" s="460"/>
      <c r="D46" s="438"/>
      <c r="E46" s="437"/>
      <c r="F46" s="135" t="s">
        <v>182</v>
      </c>
      <c r="G46" s="136"/>
      <c r="H46" s="272"/>
      <c r="I46" s="161"/>
      <c r="J46" s="280"/>
      <c r="K46" s="206"/>
      <c r="L46" s="163"/>
      <c r="M46" s="163"/>
      <c r="N46" s="163"/>
      <c r="O46" s="164"/>
      <c r="P46" s="281"/>
      <c r="Q46" s="287"/>
      <c r="R46" s="288"/>
      <c r="S46" s="289"/>
      <c r="T46" s="285">
        <v>1</v>
      </c>
      <c r="U46" s="285">
        <v>0</v>
      </c>
      <c r="V46" s="325">
        <v>1</v>
      </c>
      <c r="W46" s="284">
        <v>1</v>
      </c>
      <c r="X46" s="283">
        <v>0</v>
      </c>
    </row>
    <row r="47" spans="1:24" ht="27" customHeight="1" thickBot="1">
      <c r="A47" s="442"/>
      <c r="B47" s="441"/>
      <c r="C47" s="460"/>
      <c r="D47" s="438"/>
      <c r="E47" s="437"/>
      <c r="F47" s="135" t="s">
        <v>90</v>
      </c>
      <c r="G47" s="136"/>
      <c r="H47" s="272" t="s">
        <v>119</v>
      </c>
      <c r="I47" s="161"/>
      <c r="J47" s="280"/>
      <c r="K47" s="206"/>
      <c r="L47" s="163"/>
      <c r="M47" s="163"/>
      <c r="N47" s="163"/>
      <c r="O47" s="164"/>
      <c r="P47" s="281"/>
      <c r="Q47" s="282">
        <v>0</v>
      </c>
      <c r="R47" s="283">
        <v>2</v>
      </c>
      <c r="S47" s="284">
        <v>2</v>
      </c>
      <c r="T47" s="285">
        <v>1</v>
      </c>
      <c r="U47" s="285">
        <v>2</v>
      </c>
      <c r="V47" s="325">
        <v>0</v>
      </c>
      <c r="W47" s="284">
        <v>4</v>
      </c>
      <c r="X47" s="283">
        <v>1</v>
      </c>
    </row>
    <row r="48" spans="1:24" ht="29.25" customHeight="1" thickBot="1">
      <c r="A48" s="442"/>
      <c r="B48" s="441"/>
      <c r="C48" s="460"/>
      <c r="D48" s="438"/>
      <c r="E48" s="437"/>
      <c r="F48" s="135" t="s">
        <v>93</v>
      </c>
      <c r="G48" s="136"/>
      <c r="H48" s="272" t="s">
        <v>119</v>
      </c>
      <c r="I48" s="161"/>
      <c r="J48" s="280"/>
      <c r="K48" s="206"/>
      <c r="L48" s="163"/>
      <c r="M48" s="163"/>
      <c r="N48" s="163"/>
      <c r="O48" s="164"/>
      <c r="P48" s="281"/>
      <c r="Q48" s="282">
        <v>2</v>
      </c>
      <c r="R48" s="283">
        <v>2</v>
      </c>
      <c r="S48" s="284">
        <v>6</v>
      </c>
      <c r="T48" s="285">
        <v>2</v>
      </c>
      <c r="U48" s="285">
        <v>2</v>
      </c>
      <c r="V48" s="325">
        <v>2</v>
      </c>
      <c r="W48" s="284">
        <v>3</v>
      </c>
      <c r="X48" s="283">
        <v>5</v>
      </c>
    </row>
    <row r="49" spans="1:24" ht="28.5" customHeight="1" thickBot="1">
      <c r="A49" s="442"/>
      <c r="B49" s="441"/>
      <c r="C49" s="460"/>
      <c r="D49" s="438"/>
      <c r="E49" s="437"/>
      <c r="F49" s="135" t="s">
        <v>94</v>
      </c>
      <c r="G49" s="136"/>
      <c r="H49" s="272" t="s">
        <v>119</v>
      </c>
      <c r="I49" s="161"/>
      <c r="J49" s="280"/>
      <c r="K49" s="206"/>
      <c r="L49" s="163"/>
      <c r="M49" s="163"/>
      <c r="N49" s="163"/>
      <c r="O49" s="164"/>
      <c r="P49" s="281"/>
      <c r="Q49" s="282">
        <v>1</v>
      </c>
      <c r="R49" s="283">
        <v>0</v>
      </c>
      <c r="S49" s="284">
        <v>0</v>
      </c>
      <c r="T49" s="285">
        <v>1</v>
      </c>
      <c r="U49" s="285">
        <v>0</v>
      </c>
      <c r="V49" s="325">
        <v>0</v>
      </c>
      <c r="W49" s="284">
        <v>1</v>
      </c>
      <c r="X49" s="283">
        <v>2</v>
      </c>
    </row>
    <row r="50" spans="1:24" ht="30.75" customHeight="1" thickBot="1">
      <c r="A50" s="442"/>
      <c r="B50" s="441"/>
      <c r="C50" s="460"/>
      <c r="D50" s="438"/>
      <c r="E50" s="437"/>
      <c r="F50" s="188" t="s">
        <v>95</v>
      </c>
      <c r="G50" s="144"/>
      <c r="H50" s="290" t="s">
        <v>119</v>
      </c>
      <c r="I50" s="199"/>
      <c r="J50" s="291"/>
      <c r="K50" s="211"/>
      <c r="L50" s="173"/>
      <c r="M50" s="173"/>
      <c r="N50" s="173"/>
      <c r="O50" s="174"/>
      <c r="P50" s="292"/>
      <c r="Q50" s="293">
        <v>0</v>
      </c>
      <c r="R50" s="294">
        <v>1</v>
      </c>
      <c r="S50" s="295">
        <v>2</v>
      </c>
      <c r="T50" s="296">
        <v>2</v>
      </c>
      <c r="U50" s="296">
        <v>1</v>
      </c>
      <c r="V50" s="326">
        <v>0</v>
      </c>
      <c r="W50" s="295">
        <v>0</v>
      </c>
      <c r="X50" s="294">
        <v>0</v>
      </c>
    </row>
    <row r="51" spans="1:24" ht="30.75" customHeight="1" thickBot="1">
      <c r="A51" s="435">
        <v>18</v>
      </c>
      <c r="B51" s="441"/>
      <c r="C51" s="463" t="s">
        <v>120</v>
      </c>
      <c r="D51" s="438"/>
      <c r="E51" s="437" t="s">
        <v>98</v>
      </c>
      <c r="F51" s="129" t="s">
        <v>121</v>
      </c>
      <c r="G51" s="144"/>
      <c r="H51" s="361" t="s">
        <v>122</v>
      </c>
      <c r="I51" s="314" t="s">
        <v>123</v>
      </c>
      <c r="J51" s="349" t="s">
        <v>124</v>
      </c>
      <c r="K51" s="298"/>
      <c r="L51" s="184"/>
      <c r="M51" s="184"/>
      <c r="N51" s="184"/>
      <c r="O51" s="47"/>
      <c r="P51" s="48"/>
      <c r="Q51" s="185">
        <v>23</v>
      </c>
      <c r="R51" s="23">
        <v>21</v>
      </c>
      <c r="S51" s="186">
        <v>30</v>
      </c>
      <c r="T51" s="186">
        <v>16</v>
      </c>
      <c r="U51" s="186">
        <v>31</v>
      </c>
      <c r="V51" s="319">
        <v>30</v>
      </c>
      <c r="W51" s="186">
        <v>29</v>
      </c>
      <c r="X51" s="367">
        <v>27</v>
      </c>
    </row>
    <row r="52" spans="1:24" ht="30.75" customHeight="1" thickBot="1">
      <c r="A52" s="435"/>
      <c r="B52" s="441"/>
      <c r="C52" s="463"/>
      <c r="D52" s="438"/>
      <c r="E52" s="437"/>
      <c r="F52" s="135" t="s">
        <v>125</v>
      </c>
      <c r="G52" s="144"/>
      <c r="H52" s="364" t="s">
        <v>122</v>
      </c>
      <c r="I52" s="310" t="s">
        <v>123</v>
      </c>
      <c r="J52" s="346" t="s">
        <v>124</v>
      </c>
      <c r="K52" s="298"/>
      <c r="L52" s="184"/>
      <c r="M52" s="184"/>
      <c r="N52" s="184"/>
      <c r="O52" s="47"/>
      <c r="P52" s="48"/>
      <c r="Q52" s="262">
        <v>37</v>
      </c>
      <c r="R52" s="31">
        <v>25</v>
      </c>
      <c r="S52" s="207">
        <v>25</v>
      </c>
      <c r="T52" s="207">
        <v>17</v>
      </c>
      <c r="U52" s="207">
        <v>26</v>
      </c>
      <c r="V52" s="319">
        <v>17</v>
      </c>
      <c r="W52" s="207">
        <v>30</v>
      </c>
      <c r="X52" s="355">
        <v>24</v>
      </c>
    </row>
    <row r="53" spans="1:24" ht="31" customHeight="1" thickBot="1">
      <c r="A53" s="435"/>
      <c r="B53" s="441"/>
      <c r="C53" s="463"/>
      <c r="D53" s="438"/>
      <c r="E53" s="437"/>
      <c r="F53" s="188" t="s">
        <v>185</v>
      </c>
      <c r="G53" s="130"/>
      <c r="H53" s="299"/>
      <c r="I53" s="171"/>
      <c r="J53" s="300"/>
      <c r="K53" s="196"/>
      <c r="L53" s="132"/>
      <c r="M53" s="132"/>
      <c r="N53" s="132"/>
      <c r="O53" s="132"/>
      <c r="P53" s="24"/>
      <c r="Q53" s="200">
        <v>10</v>
      </c>
      <c r="R53" s="146">
        <v>1</v>
      </c>
      <c r="S53" s="146">
        <v>1</v>
      </c>
      <c r="T53" s="146">
        <v>2</v>
      </c>
      <c r="U53" s="146">
        <v>0</v>
      </c>
      <c r="V53" s="327">
        <v>0</v>
      </c>
      <c r="W53" s="146">
        <v>0</v>
      </c>
      <c r="X53" s="146">
        <v>0</v>
      </c>
    </row>
    <row r="54" spans="1:24" ht="30.75" customHeight="1" thickBot="1">
      <c r="A54" s="435">
        <v>19</v>
      </c>
      <c r="B54" s="441"/>
      <c r="C54" s="463" t="s">
        <v>126</v>
      </c>
      <c r="D54" s="438"/>
      <c r="E54" s="437" t="s">
        <v>127</v>
      </c>
      <c r="F54" s="129" t="s">
        <v>121</v>
      </c>
      <c r="G54" s="144"/>
      <c r="H54" s="272" t="s">
        <v>119</v>
      </c>
      <c r="I54" s="160"/>
      <c r="J54" s="273"/>
      <c r="K54" s="196"/>
      <c r="L54" s="132"/>
      <c r="M54" s="132"/>
      <c r="N54" s="132"/>
      <c r="O54" s="132"/>
      <c r="P54" s="24"/>
      <c r="Q54" s="197">
        <v>0</v>
      </c>
      <c r="R54" s="132">
        <v>0</v>
      </c>
      <c r="S54" s="132">
        <v>0</v>
      </c>
      <c r="T54" s="132">
        <v>0</v>
      </c>
      <c r="U54" s="132">
        <v>0</v>
      </c>
      <c r="V54" s="328">
        <v>0</v>
      </c>
      <c r="W54" s="132">
        <v>0</v>
      </c>
      <c r="X54" s="132">
        <v>0</v>
      </c>
    </row>
    <row r="55" spans="1:24" ht="31" customHeight="1" thickBot="1">
      <c r="A55" s="435"/>
      <c r="B55" s="441"/>
      <c r="C55" s="463"/>
      <c r="D55" s="438"/>
      <c r="E55" s="437"/>
      <c r="F55" s="188" t="s">
        <v>125</v>
      </c>
      <c r="G55" s="144"/>
      <c r="H55" s="43" t="s">
        <v>119</v>
      </c>
      <c r="I55" s="171"/>
      <c r="J55" s="301"/>
      <c r="K55" s="196"/>
      <c r="L55" s="132"/>
      <c r="M55" s="132"/>
      <c r="N55" s="132"/>
      <c r="O55" s="132"/>
      <c r="P55" s="24"/>
      <c r="Q55" s="200">
        <v>0</v>
      </c>
      <c r="R55" s="146">
        <v>0</v>
      </c>
      <c r="S55" s="146">
        <v>0</v>
      </c>
      <c r="T55" s="146">
        <v>0</v>
      </c>
      <c r="U55" s="146">
        <v>0</v>
      </c>
      <c r="V55" s="327">
        <v>0</v>
      </c>
      <c r="W55" s="146">
        <v>0</v>
      </c>
      <c r="X55" s="146">
        <v>0</v>
      </c>
    </row>
    <row r="56" spans="1:24" ht="30.75" customHeight="1" thickBot="1">
      <c r="A56" s="435">
        <v>20</v>
      </c>
      <c r="B56" s="441"/>
      <c r="C56" s="460" t="s">
        <v>128</v>
      </c>
      <c r="D56" s="437" t="s">
        <v>129</v>
      </c>
      <c r="E56" s="437" t="s">
        <v>82</v>
      </c>
      <c r="F56" s="129" t="s">
        <v>83</v>
      </c>
      <c r="G56" s="144"/>
      <c r="H56" s="361" t="s">
        <v>130</v>
      </c>
      <c r="I56" s="314" t="s">
        <v>131</v>
      </c>
      <c r="J56" s="349" t="s">
        <v>112</v>
      </c>
      <c r="K56" s="201"/>
      <c r="L56" s="186"/>
      <c r="M56" s="186"/>
      <c r="N56" s="186"/>
      <c r="O56" s="186"/>
      <c r="P56" s="24"/>
      <c r="Q56" s="220">
        <v>7</v>
      </c>
      <c r="R56" s="186">
        <v>19</v>
      </c>
      <c r="S56" s="186">
        <v>19</v>
      </c>
      <c r="T56" s="186">
        <v>6</v>
      </c>
      <c r="U56" s="186">
        <v>16</v>
      </c>
      <c r="V56" s="329">
        <v>14</v>
      </c>
      <c r="W56" s="186">
        <v>24</v>
      </c>
      <c r="X56" s="368">
        <v>1</v>
      </c>
    </row>
    <row r="57" spans="1:24" ht="31" customHeight="1" thickBot="1">
      <c r="A57" s="435"/>
      <c r="B57" s="441"/>
      <c r="C57" s="460"/>
      <c r="D57" s="437"/>
      <c r="E57" s="437"/>
      <c r="F57" s="135" t="s">
        <v>85</v>
      </c>
      <c r="G57" s="144"/>
      <c r="H57" s="364" t="s">
        <v>130</v>
      </c>
      <c r="I57" s="310" t="s">
        <v>131</v>
      </c>
      <c r="J57" s="346" t="s">
        <v>112</v>
      </c>
      <c r="K57" s="206"/>
      <c r="L57" s="207"/>
      <c r="M57" s="207"/>
      <c r="N57" s="207"/>
      <c r="O57" s="207"/>
      <c r="P57" s="32"/>
      <c r="Q57" s="223">
        <v>27</v>
      </c>
      <c r="R57" s="207">
        <v>27</v>
      </c>
      <c r="S57" s="207">
        <v>30</v>
      </c>
      <c r="T57" s="207">
        <v>14</v>
      </c>
      <c r="U57" s="207">
        <v>12</v>
      </c>
      <c r="V57" s="330">
        <v>23</v>
      </c>
      <c r="W57" s="207">
        <v>19</v>
      </c>
      <c r="X57" s="207">
        <v>15</v>
      </c>
    </row>
    <row r="58" spans="1:24" ht="31" customHeight="1" thickBot="1">
      <c r="A58" s="435"/>
      <c r="B58" s="441"/>
      <c r="C58" s="460"/>
      <c r="D58" s="437"/>
      <c r="E58" s="437"/>
      <c r="F58" s="135" t="s">
        <v>86</v>
      </c>
      <c r="G58" s="144"/>
      <c r="H58" s="364" t="s">
        <v>130</v>
      </c>
      <c r="I58" s="310" t="s">
        <v>131</v>
      </c>
      <c r="J58" s="346" t="s">
        <v>112</v>
      </c>
      <c r="K58" s="206"/>
      <c r="L58" s="207"/>
      <c r="M58" s="207"/>
      <c r="N58" s="207"/>
      <c r="O58" s="207"/>
      <c r="P58" s="32"/>
      <c r="Q58" s="223">
        <v>14</v>
      </c>
      <c r="R58" s="207">
        <v>15</v>
      </c>
      <c r="S58" s="207">
        <v>4</v>
      </c>
      <c r="T58" s="207">
        <v>11</v>
      </c>
      <c r="U58" s="207">
        <v>20</v>
      </c>
      <c r="V58" s="336">
        <v>15</v>
      </c>
      <c r="W58" s="207">
        <v>18</v>
      </c>
      <c r="X58" s="207">
        <v>16</v>
      </c>
    </row>
    <row r="59" spans="1:24" ht="31" customHeight="1" thickBot="1">
      <c r="A59" s="435"/>
      <c r="B59" s="441"/>
      <c r="C59" s="460"/>
      <c r="D59" s="437"/>
      <c r="E59" s="437"/>
      <c r="F59" s="135" t="s">
        <v>87</v>
      </c>
      <c r="G59" s="144"/>
      <c r="H59" s="364" t="s">
        <v>130</v>
      </c>
      <c r="I59" s="310" t="s">
        <v>131</v>
      </c>
      <c r="J59" s="346" t="s">
        <v>112</v>
      </c>
      <c r="K59" s="206"/>
      <c r="L59" s="207"/>
      <c r="M59" s="207"/>
      <c r="N59" s="207"/>
      <c r="O59" s="207"/>
      <c r="P59" s="32"/>
      <c r="Q59" s="223">
        <v>16</v>
      </c>
      <c r="R59" s="207">
        <v>24</v>
      </c>
      <c r="S59" s="207">
        <v>24</v>
      </c>
      <c r="T59" s="207">
        <v>14</v>
      </c>
      <c r="U59" s="207">
        <v>24</v>
      </c>
      <c r="V59" s="336">
        <v>17</v>
      </c>
      <c r="W59" s="207">
        <v>27</v>
      </c>
      <c r="X59" s="207">
        <v>21</v>
      </c>
    </row>
    <row r="60" spans="1:24" ht="31" customHeight="1" thickBot="1">
      <c r="A60" s="435"/>
      <c r="B60" s="441"/>
      <c r="C60" s="460"/>
      <c r="D60" s="437"/>
      <c r="E60" s="437"/>
      <c r="F60" s="135" t="s">
        <v>88</v>
      </c>
      <c r="G60" s="144"/>
      <c r="H60" s="364" t="s">
        <v>130</v>
      </c>
      <c r="I60" s="310" t="s">
        <v>131</v>
      </c>
      <c r="J60" s="346" t="s">
        <v>112</v>
      </c>
      <c r="K60" s="206"/>
      <c r="L60" s="207"/>
      <c r="M60" s="207"/>
      <c r="N60" s="207"/>
      <c r="O60" s="207"/>
      <c r="P60" s="32"/>
      <c r="Q60" s="223">
        <v>13</v>
      </c>
      <c r="R60" s="207">
        <v>19</v>
      </c>
      <c r="S60" s="207">
        <v>30</v>
      </c>
      <c r="T60" s="207">
        <v>19</v>
      </c>
      <c r="U60" s="207">
        <v>18</v>
      </c>
      <c r="V60" s="208">
        <v>17</v>
      </c>
      <c r="W60" s="207">
        <v>16</v>
      </c>
      <c r="X60" s="207">
        <v>16</v>
      </c>
    </row>
    <row r="61" spans="1:24" ht="31" customHeight="1" thickBot="1">
      <c r="A61" s="435"/>
      <c r="B61" s="441"/>
      <c r="C61" s="460"/>
      <c r="D61" s="437"/>
      <c r="E61" s="437"/>
      <c r="F61" s="135" t="s">
        <v>182</v>
      </c>
      <c r="G61" s="144"/>
      <c r="H61" s="364" t="s">
        <v>130</v>
      </c>
      <c r="I61" s="310" t="s">
        <v>131</v>
      </c>
      <c r="J61" s="346" t="s">
        <v>112</v>
      </c>
      <c r="K61" s="206"/>
      <c r="L61" s="207"/>
      <c r="M61" s="207"/>
      <c r="N61" s="207"/>
      <c r="O61" s="207"/>
      <c r="P61" s="32"/>
      <c r="Q61" s="302"/>
      <c r="R61" s="303"/>
      <c r="S61" s="303"/>
      <c r="T61" s="207">
        <v>8</v>
      </c>
      <c r="U61" s="207">
        <v>5</v>
      </c>
      <c r="V61" s="336">
        <v>9</v>
      </c>
      <c r="W61" s="207">
        <v>9</v>
      </c>
      <c r="X61" s="353">
        <v>8</v>
      </c>
    </row>
    <row r="62" spans="1:24" ht="29.25" customHeight="1" thickBot="1">
      <c r="A62" s="435"/>
      <c r="B62" s="441"/>
      <c r="C62" s="460"/>
      <c r="D62" s="437"/>
      <c r="E62" s="437"/>
      <c r="F62" s="135" t="s">
        <v>90</v>
      </c>
      <c r="G62" s="144"/>
      <c r="H62" s="364" t="s">
        <v>135</v>
      </c>
      <c r="I62" s="310" t="s">
        <v>136</v>
      </c>
      <c r="J62" s="346" t="s">
        <v>137</v>
      </c>
      <c r="K62" s="206"/>
      <c r="L62" s="207"/>
      <c r="M62" s="207"/>
      <c r="N62" s="207"/>
      <c r="O62" s="207"/>
      <c r="P62" s="32"/>
      <c r="Q62" s="223">
        <v>24</v>
      </c>
      <c r="R62" s="207">
        <v>24</v>
      </c>
      <c r="S62" s="207">
        <v>35</v>
      </c>
      <c r="T62" s="207">
        <v>17</v>
      </c>
      <c r="U62" s="207">
        <v>18</v>
      </c>
      <c r="V62" s="330">
        <v>20</v>
      </c>
      <c r="W62" s="207">
        <v>21</v>
      </c>
      <c r="X62" s="207">
        <v>22</v>
      </c>
    </row>
    <row r="63" spans="1:24" ht="29.25" customHeight="1" thickBot="1">
      <c r="A63" s="435"/>
      <c r="B63" s="441"/>
      <c r="C63" s="460"/>
      <c r="D63" s="437"/>
      <c r="E63" s="437"/>
      <c r="F63" s="135" t="s">
        <v>93</v>
      </c>
      <c r="G63" s="144"/>
      <c r="H63" s="364" t="s">
        <v>135</v>
      </c>
      <c r="I63" s="310" t="s">
        <v>136</v>
      </c>
      <c r="J63" s="346" t="s">
        <v>137</v>
      </c>
      <c r="K63" s="206"/>
      <c r="L63" s="207"/>
      <c r="M63" s="207"/>
      <c r="N63" s="207"/>
      <c r="O63" s="207"/>
      <c r="P63" s="32"/>
      <c r="Q63" s="223">
        <v>19</v>
      </c>
      <c r="R63" s="207">
        <v>24</v>
      </c>
      <c r="S63" s="207">
        <v>27</v>
      </c>
      <c r="T63" s="207">
        <v>19</v>
      </c>
      <c r="U63" s="207">
        <v>18</v>
      </c>
      <c r="V63" s="330">
        <v>25</v>
      </c>
      <c r="W63" s="207">
        <v>24</v>
      </c>
      <c r="X63" s="207">
        <v>22</v>
      </c>
    </row>
    <row r="64" spans="1:24" ht="30.75" customHeight="1" thickBot="1">
      <c r="A64" s="435"/>
      <c r="B64" s="441"/>
      <c r="C64" s="460"/>
      <c r="D64" s="437"/>
      <c r="E64" s="437"/>
      <c r="F64" s="135" t="s">
        <v>94</v>
      </c>
      <c r="G64" s="144"/>
      <c r="H64" s="364" t="s">
        <v>135</v>
      </c>
      <c r="I64" s="310" t="s">
        <v>136</v>
      </c>
      <c r="J64" s="346" t="s">
        <v>137</v>
      </c>
      <c r="K64" s="206"/>
      <c r="L64" s="207"/>
      <c r="M64" s="207"/>
      <c r="N64" s="207"/>
      <c r="O64" s="207"/>
      <c r="P64" s="32"/>
      <c r="Q64" s="223">
        <v>20</v>
      </c>
      <c r="R64" s="207">
        <v>20</v>
      </c>
      <c r="S64" s="207">
        <v>23</v>
      </c>
      <c r="T64" s="207">
        <v>19</v>
      </c>
      <c r="U64" s="207">
        <v>21</v>
      </c>
      <c r="V64" s="330">
        <v>23</v>
      </c>
      <c r="W64" s="207">
        <v>26</v>
      </c>
      <c r="X64" s="207">
        <v>29</v>
      </c>
    </row>
    <row r="65" spans="1:24" ht="31" customHeight="1" thickBot="1">
      <c r="A65" s="435"/>
      <c r="B65" s="441"/>
      <c r="C65" s="460"/>
      <c r="D65" s="437"/>
      <c r="E65" s="437"/>
      <c r="F65" s="188" t="s">
        <v>95</v>
      </c>
      <c r="G65" s="144"/>
      <c r="H65" s="365" t="s">
        <v>138</v>
      </c>
      <c r="I65" s="315" t="s">
        <v>139</v>
      </c>
      <c r="J65" s="347" t="s">
        <v>140</v>
      </c>
      <c r="K65" s="211"/>
      <c r="L65" s="212"/>
      <c r="M65" s="212"/>
      <c r="N65" s="212"/>
      <c r="O65" s="212"/>
      <c r="P65" s="53"/>
      <c r="Q65" s="228">
        <v>8</v>
      </c>
      <c r="R65" s="229">
        <v>13</v>
      </c>
      <c r="S65" s="229">
        <v>8</v>
      </c>
      <c r="T65" s="229">
        <v>7</v>
      </c>
      <c r="U65" s="229">
        <v>7</v>
      </c>
      <c r="V65" s="331">
        <v>10</v>
      </c>
      <c r="W65" s="229">
        <v>9</v>
      </c>
      <c r="X65" s="229">
        <v>6</v>
      </c>
    </row>
    <row r="66" spans="1:24" ht="30.75" customHeight="1" thickBot="1">
      <c r="A66" s="435">
        <v>21</v>
      </c>
      <c r="B66" s="441"/>
      <c r="C66" s="460" t="s">
        <v>141</v>
      </c>
      <c r="D66" s="438"/>
      <c r="E66" s="437" t="s">
        <v>142</v>
      </c>
      <c r="F66" s="129" t="s">
        <v>83</v>
      </c>
      <c r="G66" s="144"/>
      <c r="H66" s="272"/>
      <c r="I66" s="304"/>
      <c r="J66" s="273"/>
      <c r="K66" s="6"/>
      <c r="L66" s="220"/>
      <c r="M66" s="186"/>
      <c r="N66" s="186"/>
      <c r="O66" s="186"/>
      <c r="P66" s="24"/>
      <c r="Q66" s="220">
        <v>14</v>
      </c>
      <c r="R66" s="186">
        <v>14</v>
      </c>
      <c r="S66" s="186">
        <v>8</v>
      </c>
      <c r="T66" s="186">
        <v>22</v>
      </c>
      <c r="U66" s="186">
        <v>11</v>
      </c>
      <c r="V66" s="329">
        <v>7</v>
      </c>
      <c r="W66" s="351">
        <v>5</v>
      </c>
      <c r="X66" s="186">
        <v>6</v>
      </c>
    </row>
    <row r="67" spans="1:24" ht="31" customHeight="1" thickBot="1">
      <c r="A67" s="435"/>
      <c r="B67" s="441"/>
      <c r="C67" s="460"/>
      <c r="D67" s="438"/>
      <c r="E67" s="437"/>
      <c r="F67" s="135" t="s">
        <v>85</v>
      </c>
      <c r="G67" s="144"/>
      <c r="H67" s="217"/>
      <c r="I67" s="221"/>
      <c r="J67" s="280"/>
      <c r="K67" s="6"/>
      <c r="L67" s="223"/>
      <c r="M67" s="207"/>
      <c r="N67" s="207"/>
      <c r="O67" s="207"/>
      <c r="P67" s="32"/>
      <c r="Q67" s="223">
        <v>6</v>
      </c>
      <c r="R67" s="207">
        <v>8</v>
      </c>
      <c r="S67" s="207">
        <v>8</v>
      </c>
      <c r="T67" s="207">
        <v>27</v>
      </c>
      <c r="U67" s="207">
        <v>16</v>
      </c>
      <c r="V67" s="330">
        <v>16</v>
      </c>
      <c r="W67" s="208">
        <v>23</v>
      </c>
      <c r="X67" s="207">
        <v>19</v>
      </c>
    </row>
    <row r="68" spans="1:24" ht="31" customHeight="1" thickBot="1">
      <c r="A68" s="435"/>
      <c r="B68" s="441"/>
      <c r="C68" s="460"/>
      <c r="D68" s="438"/>
      <c r="E68" s="437"/>
      <c r="F68" s="135" t="s">
        <v>86</v>
      </c>
      <c r="G68" s="144"/>
      <c r="H68" s="217"/>
      <c r="I68" s="221"/>
      <c r="J68" s="280"/>
      <c r="K68" s="6"/>
      <c r="L68" s="223"/>
      <c r="M68" s="207"/>
      <c r="N68" s="207"/>
      <c r="O68" s="207"/>
      <c r="P68" s="32"/>
      <c r="Q68" s="223">
        <v>11</v>
      </c>
      <c r="R68" s="207">
        <v>14</v>
      </c>
      <c r="S68" s="207">
        <v>12</v>
      </c>
      <c r="T68" s="207">
        <v>20</v>
      </c>
      <c r="U68" s="207">
        <v>16</v>
      </c>
      <c r="V68" s="330">
        <v>14</v>
      </c>
      <c r="W68" s="208">
        <v>9</v>
      </c>
      <c r="X68" s="207">
        <v>15</v>
      </c>
    </row>
    <row r="69" spans="1:24" ht="31" customHeight="1" thickBot="1">
      <c r="A69" s="435"/>
      <c r="B69" s="441"/>
      <c r="C69" s="460"/>
      <c r="D69" s="438"/>
      <c r="E69" s="437"/>
      <c r="F69" s="135" t="s">
        <v>87</v>
      </c>
      <c r="G69" s="144"/>
      <c r="H69" s="217"/>
      <c r="I69" s="221"/>
      <c r="J69" s="280"/>
      <c r="K69" s="6"/>
      <c r="L69" s="223"/>
      <c r="M69" s="207"/>
      <c r="N69" s="207"/>
      <c r="O69" s="207"/>
      <c r="P69" s="32"/>
      <c r="Q69" s="223">
        <v>14</v>
      </c>
      <c r="R69" s="207">
        <v>15</v>
      </c>
      <c r="S69" s="207">
        <v>17</v>
      </c>
      <c r="T69" s="207">
        <v>19</v>
      </c>
      <c r="U69" s="207">
        <v>19</v>
      </c>
      <c r="V69" s="330">
        <v>28</v>
      </c>
      <c r="W69" s="208">
        <v>16</v>
      </c>
      <c r="X69" s="207">
        <v>29</v>
      </c>
    </row>
    <row r="70" spans="1:24" ht="31" customHeight="1" thickBot="1">
      <c r="A70" s="435"/>
      <c r="B70" s="441"/>
      <c r="C70" s="460"/>
      <c r="D70" s="438"/>
      <c r="E70" s="437"/>
      <c r="F70" s="135" t="s">
        <v>88</v>
      </c>
      <c r="G70" s="144"/>
      <c r="H70" s="217"/>
      <c r="I70" s="221"/>
      <c r="J70" s="280"/>
      <c r="K70" s="6"/>
      <c r="L70" s="223"/>
      <c r="M70" s="207"/>
      <c r="N70" s="207"/>
      <c r="O70" s="207"/>
      <c r="P70" s="32"/>
      <c r="Q70" s="223">
        <v>13</v>
      </c>
      <c r="R70" s="207">
        <v>13</v>
      </c>
      <c r="S70" s="207">
        <v>14</v>
      </c>
      <c r="T70" s="207">
        <v>27</v>
      </c>
      <c r="U70" s="207">
        <v>23</v>
      </c>
      <c r="V70" s="330">
        <v>20</v>
      </c>
      <c r="W70" s="208">
        <v>13</v>
      </c>
      <c r="X70" s="207">
        <v>11</v>
      </c>
    </row>
    <row r="71" spans="1:24" ht="31" customHeight="1" thickBot="1">
      <c r="A71" s="435"/>
      <c r="B71" s="441"/>
      <c r="C71" s="460"/>
      <c r="D71" s="438"/>
      <c r="E71" s="437"/>
      <c r="F71" s="135" t="s">
        <v>182</v>
      </c>
      <c r="G71" s="144"/>
      <c r="H71" s="217"/>
      <c r="I71" s="221"/>
      <c r="J71" s="280"/>
      <c r="K71" s="6"/>
      <c r="L71" s="223"/>
      <c r="M71" s="207"/>
      <c r="N71" s="207"/>
      <c r="O71" s="207"/>
      <c r="P71" s="32"/>
      <c r="Q71" s="302"/>
      <c r="R71" s="303"/>
      <c r="S71" s="303"/>
      <c r="T71" s="207">
        <v>0</v>
      </c>
      <c r="U71" s="207">
        <v>0</v>
      </c>
      <c r="V71" s="330">
        <v>0</v>
      </c>
      <c r="W71" s="208">
        <v>0</v>
      </c>
      <c r="X71" s="207">
        <v>0</v>
      </c>
    </row>
    <row r="72" spans="1:24" ht="27" customHeight="1" thickBot="1">
      <c r="A72" s="435"/>
      <c r="B72" s="441"/>
      <c r="C72" s="460"/>
      <c r="D72" s="438"/>
      <c r="E72" s="437"/>
      <c r="F72" s="135" t="s">
        <v>90</v>
      </c>
      <c r="G72" s="144"/>
      <c r="H72" s="217"/>
      <c r="I72" s="221"/>
      <c r="J72" s="280"/>
      <c r="K72" s="6"/>
      <c r="L72" s="223"/>
      <c r="M72" s="207"/>
      <c r="N72" s="207"/>
      <c r="O72" s="207"/>
      <c r="P72" s="32"/>
      <c r="Q72" s="223">
        <v>10</v>
      </c>
      <c r="R72" s="207">
        <v>13</v>
      </c>
      <c r="S72" s="207">
        <v>14</v>
      </c>
      <c r="T72" s="207">
        <v>27</v>
      </c>
      <c r="U72" s="207">
        <v>16</v>
      </c>
      <c r="V72" s="330">
        <v>9</v>
      </c>
      <c r="W72" s="208">
        <v>17</v>
      </c>
      <c r="X72" s="207">
        <v>7</v>
      </c>
    </row>
    <row r="73" spans="1:24" ht="28.5" customHeight="1" thickBot="1">
      <c r="A73" s="435"/>
      <c r="B73" s="441"/>
      <c r="C73" s="460"/>
      <c r="D73" s="438"/>
      <c r="E73" s="437"/>
      <c r="F73" s="135" t="s">
        <v>93</v>
      </c>
      <c r="G73" s="144"/>
      <c r="H73" s="217"/>
      <c r="I73" s="221"/>
      <c r="J73" s="280"/>
      <c r="K73" s="6"/>
      <c r="L73" s="223"/>
      <c r="M73" s="207"/>
      <c r="N73" s="207"/>
      <c r="O73" s="207"/>
      <c r="P73" s="32"/>
      <c r="Q73" s="223">
        <v>15</v>
      </c>
      <c r="R73" s="207">
        <v>19</v>
      </c>
      <c r="S73" s="207">
        <v>17</v>
      </c>
      <c r="T73" s="207">
        <v>29</v>
      </c>
      <c r="U73" s="207">
        <v>16</v>
      </c>
      <c r="V73" s="330">
        <v>5</v>
      </c>
      <c r="W73" s="208">
        <v>14</v>
      </c>
      <c r="X73" s="207">
        <v>13</v>
      </c>
    </row>
    <row r="74" spans="1:24" ht="29.25" customHeight="1" thickBot="1">
      <c r="A74" s="435"/>
      <c r="B74" s="441"/>
      <c r="C74" s="460"/>
      <c r="D74" s="438"/>
      <c r="E74" s="437"/>
      <c r="F74" s="135" t="s">
        <v>94</v>
      </c>
      <c r="G74" s="144"/>
      <c r="H74" s="217"/>
      <c r="I74" s="221"/>
      <c r="J74" s="280"/>
      <c r="K74" s="6"/>
      <c r="L74" s="223"/>
      <c r="M74" s="207"/>
      <c r="N74" s="207"/>
      <c r="O74" s="207"/>
      <c r="P74" s="32"/>
      <c r="Q74" s="223">
        <v>10</v>
      </c>
      <c r="R74" s="207">
        <v>12</v>
      </c>
      <c r="S74" s="207">
        <v>11</v>
      </c>
      <c r="T74" s="207">
        <v>17</v>
      </c>
      <c r="U74" s="207">
        <v>10</v>
      </c>
      <c r="V74" s="330">
        <v>18</v>
      </c>
      <c r="W74" s="208">
        <v>9</v>
      </c>
      <c r="X74" s="207">
        <v>12</v>
      </c>
    </row>
    <row r="75" spans="1:24" ht="31" customHeight="1" thickBot="1">
      <c r="A75" s="435"/>
      <c r="B75" s="441"/>
      <c r="C75" s="460"/>
      <c r="D75" s="438"/>
      <c r="E75" s="437"/>
      <c r="F75" s="188" t="s">
        <v>95</v>
      </c>
      <c r="G75" s="144"/>
      <c r="H75" s="225"/>
      <c r="I75" s="226"/>
      <c r="J75" s="291"/>
      <c r="K75" s="6"/>
      <c r="L75" s="228"/>
      <c r="M75" s="229"/>
      <c r="N75" s="229"/>
      <c r="O75" s="229"/>
      <c r="P75" s="96"/>
      <c r="Q75" s="228">
        <v>3</v>
      </c>
      <c r="R75" s="229">
        <v>4</v>
      </c>
      <c r="S75" s="229">
        <v>5</v>
      </c>
      <c r="T75" s="229">
        <v>8</v>
      </c>
      <c r="U75" s="229">
        <v>5</v>
      </c>
      <c r="V75" s="331">
        <v>8</v>
      </c>
      <c r="W75" s="352">
        <v>2</v>
      </c>
      <c r="X75" s="229">
        <v>0</v>
      </c>
    </row>
    <row r="76" spans="1:24" ht="30.75" customHeight="1" thickBot="1">
      <c r="A76" s="435">
        <v>22</v>
      </c>
      <c r="B76" s="441"/>
      <c r="C76" s="460" t="s">
        <v>143</v>
      </c>
      <c r="D76" s="437" t="s">
        <v>144</v>
      </c>
      <c r="E76" s="437" t="s">
        <v>82</v>
      </c>
      <c r="F76" s="129" t="s">
        <v>83</v>
      </c>
      <c r="G76" s="305"/>
      <c r="H76" s="361" t="s">
        <v>145</v>
      </c>
      <c r="I76" s="314" t="s">
        <v>146</v>
      </c>
      <c r="J76" s="349" t="s">
        <v>147</v>
      </c>
      <c r="K76" s="232"/>
      <c r="L76" s="204"/>
      <c r="M76" s="204"/>
      <c r="N76" s="204"/>
      <c r="O76" s="204"/>
      <c r="P76" s="79"/>
      <c r="Q76" s="220">
        <v>41</v>
      </c>
      <c r="R76" s="186">
        <v>39</v>
      </c>
      <c r="S76" s="186">
        <v>40</v>
      </c>
      <c r="T76" s="186">
        <v>12</v>
      </c>
      <c r="U76" s="186">
        <v>43</v>
      </c>
      <c r="V76" s="329">
        <v>36</v>
      </c>
      <c r="W76" s="186">
        <v>44</v>
      </c>
      <c r="X76" s="186">
        <v>40</v>
      </c>
    </row>
    <row r="77" spans="1:24" ht="31" customHeight="1" thickBot="1">
      <c r="A77" s="435"/>
      <c r="B77" s="441"/>
      <c r="C77" s="460"/>
      <c r="D77" s="437"/>
      <c r="E77" s="437"/>
      <c r="F77" s="135" t="s">
        <v>85</v>
      </c>
      <c r="G77" s="144"/>
      <c r="H77" s="364" t="s">
        <v>145</v>
      </c>
      <c r="I77" s="310" t="s">
        <v>146</v>
      </c>
      <c r="J77" s="346" t="s">
        <v>147</v>
      </c>
      <c r="K77" s="206"/>
      <c r="L77" s="207"/>
      <c r="M77" s="207"/>
      <c r="N77" s="207"/>
      <c r="O77" s="207"/>
      <c r="P77" s="32"/>
      <c r="Q77" s="223">
        <v>36</v>
      </c>
      <c r="R77" s="207">
        <v>36</v>
      </c>
      <c r="S77" s="207">
        <v>49</v>
      </c>
      <c r="T77" s="207">
        <v>26</v>
      </c>
      <c r="U77" s="207">
        <v>68</v>
      </c>
      <c r="V77" s="330">
        <v>37</v>
      </c>
      <c r="W77" s="207">
        <v>40</v>
      </c>
      <c r="X77" s="207">
        <v>38</v>
      </c>
    </row>
    <row r="78" spans="1:24" ht="31" customHeight="1" thickBot="1">
      <c r="A78" s="435"/>
      <c r="B78" s="441"/>
      <c r="C78" s="460"/>
      <c r="D78" s="437"/>
      <c r="E78" s="437"/>
      <c r="F78" s="135" t="s">
        <v>86</v>
      </c>
      <c r="G78" s="144"/>
      <c r="H78" s="364" t="s">
        <v>145</v>
      </c>
      <c r="I78" s="310" t="s">
        <v>146</v>
      </c>
      <c r="J78" s="346" t="s">
        <v>147</v>
      </c>
      <c r="K78" s="206"/>
      <c r="L78" s="207"/>
      <c r="M78" s="207"/>
      <c r="N78" s="207"/>
      <c r="O78" s="207"/>
      <c r="P78" s="32"/>
      <c r="Q78" s="223">
        <v>38</v>
      </c>
      <c r="R78" s="207">
        <v>25</v>
      </c>
      <c r="S78" s="207">
        <v>42</v>
      </c>
      <c r="T78" s="207">
        <v>27</v>
      </c>
      <c r="U78" s="207">
        <v>45</v>
      </c>
      <c r="V78" s="319">
        <v>32</v>
      </c>
      <c r="W78" s="207">
        <v>42</v>
      </c>
      <c r="X78" s="207">
        <v>38</v>
      </c>
    </row>
    <row r="79" spans="1:24" ht="31" customHeight="1" thickBot="1">
      <c r="A79" s="435"/>
      <c r="B79" s="441"/>
      <c r="C79" s="460"/>
      <c r="D79" s="437"/>
      <c r="E79" s="437"/>
      <c r="F79" s="135" t="s">
        <v>87</v>
      </c>
      <c r="G79" s="144"/>
      <c r="H79" s="364" t="s">
        <v>145</v>
      </c>
      <c r="I79" s="310" t="s">
        <v>146</v>
      </c>
      <c r="J79" s="346" t="s">
        <v>147</v>
      </c>
      <c r="K79" s="206"/>
      <c r="L79" s="207"/>
      <c r="M79" s="207"/>
      <c r="N79" s="207"/>
      <c r="O79" s="207"/>
      <c r="P79" s="32"/>
      <c r="Q79" s="223">
        <v>32</v>
      </c>
      <c r="R79" s="207">
        <v>42</v>
      </c>
      <c r="S79" s="207">
        <v>43</v>
      </c>
      <c r="T79" s="207">
        <v>29</v>
      </c>
      <c r="U79" s="207">
        <v>39</v>
      </c>
      <c r="V79" s="330">
        <v>39</v>
      </c>
      <c r="W79" s="207">
        <v>42</v>
      </c>
      <c r="X79" s="207">
        <v>34</v>
      </c>
    </row>
    <row r="80" spans="1:24" ht="31" customHeight="1" thickBot="1">
      <c r="A80" s="435"/>
      <c r="B80" s="441"/>
      <c r="C80" s="460"/>
      <c r="D80" s="437"/>
      <c r="E80" s="437"/>
      <c r="F80" s="135" t="s">
        <v>88</v>
      </c>
      <c r="G80" s="144"/>
      <c r="H80" s="364" t="s">
        <v>145</v>
      </c>
      <c r="I80" s="310" t="s">
        <v>146</v>
      </c>
      <c r="J80" s="346" t="s">
        <v>147</v>
      </c>
      <c r="K80" s="206"/>
      <c r="L80" s="207"/>
      <c r="M80" s="207"/>
      <c r="N80" s="207"/>
      <c r="O80" s="207"/>
      <c r="P80" s="32"/>
      <c r="Q80" s="223">
        <v>40</v>
      </c>
      <c r="R80" s="207">
        <v>38</v>
      </c>
      <c r="S80" s="207">
        <v>50</v>
      </c>
      <c r="T80" s="207">
        <v>31</v>
      </c>
      <c r="U80" s="207">
        <v>36</v>
      </c>
      <c r="V80" s="208">
        <v>41</v>
      </c>
      <c r="W80" s="207">
        <v>41</v>
      </c>
      <c r="X80" s="207">
        <v>34</v>
      </c>
    </row>
    <row r="81" spans="1:24" ht="31" customHeight="1" thickBot="1">
      <c r="A81" s="435"/>
      <c r="B81" s="441"/>
      <c r="C81" s="460"/>
      <c r="D81" s="437"/>
      <c r="E81" s="437"/>
      <c r="F81" s="135" t="s">
        <v>182</v>
      </c>
      <c r="G81" s="144"/>
      <c r="H81" s="364" t="s">
        <v>145</v>
      </c>
      <c r="I81" s="310" t="s">
        <v>146</v>
      </c>
      <c r="J81" s="346" t="s">
        <v>147</v>
      </c>
      <c r="K81" s="206"/>
      <c r="L81" s="207"/>
      <c r="M81" s="207"/>
      <c r="N81" s="207"/>
      <c r="O81" s="207"/>
      <c r="P81" s="32"/>
      <c r="Q81" s="302"/>
      <c r="R81" s="303"/>
      <c r="S81" s="303"/>
      <c r="T81" s="207">
        <v>31</v>
      </c>
      <c r="U81" s="207">
        <v>44</v>
      </c>
      <c r="V81" s="330">
        <v>40</v>
      </c>
      <c r="W81" s="207">
        <v>35</v>
      </c>
      <c r="X81" s="353">
        <v>30</v>
      </c>
    </row>
    <row r="82" spans="1:24" ht="25.5" customHeight="1" thickBot="1">
      <c r="A82" s="435"/>
      <c r="B82" s="441"/>
      <c r="C82" s="460"/>
      <c r="D82" s="437"/>
      <c r="E82" s="437"/>
      <c r="F82" s="135" t="s">
        <v>90</v>
      </c>
      <c r="G82" s="144"/>
      <c r="H82" s="364" t="s">
        <v>145</v>
      </c>
      <c r="I82" s="310" t="s">
        <v>146</v>
      </c>
      <c r="J82" s="346" t="s">
        <v>147</v>
      </c>
      <c r="K82" s="206"/>
      <c r="L82" s="207"/>
      <c r="M82" s="207"/>
      <c r="N82" s="207"/>
      <c r="O82" s="207"/>
      <c r="P82" s="32"/>
      <c r="Q82" s="223">
        <v>37</v>
      </c>
      <c r="R82" s="207">
        <v>38</v>
      </c>
      <c r="S82" s="207">
        <v>42</v>
      </c>
      <c r="T82" s="207">
        <v>27</v>
      </c>
      <c r="U82" s="207">
        <v>34</v>
      </c>
      <c r="V82" s="319">
        <v>23</v>
      </c>
      <c r="W82" s="207">
        <v>34</v>
      </c>
      <c r="X82" s="207">
        <v>40</v>
      </c>
    </row>
    <row r="83" spans="1:24" ht="28.5" customHeight="1" thickBot="1">
      <c r="A83" s="435"/>
      <c r="B83" s="441"/>
      <c r="C83" s="460"/>
      <c r="D83" s="437"/>
      <c r="E83" s="437"/>
      <c r="F83" s="135" t="s">
        <v>93</v>
      </c>
      <c r="G83" s="144"/>
      <c r="H83" s="364" t="s">
        <v>145</v>
      </c>
      <c r="I83" s="310" t="s">
        <v>146</v>
      </c>
      <c r="J83" s="346" t="s">
        <v>147</v>
      </c>
      <c r="K83" s="206"/>
      <c r="L83" s="207"/>
      <c r="M83" s="207"/>
      <c r="N83" s="207"/>
      <c r="O83" s="207"/>
      <c r="P83" s="32"/>
      <c r="Q83" s="223">
        <v>24</v>
      </c>
      <c r="R83" s="207">
        <v>31</v>
      </c>
      <c r="S83" s="207">
        <v>33</v>
      </c>
      <c r="T83" s="207">
        <v>27</v>
      </c>
      <c r="U83" s="207">
        <v>28</v>
      </c>
      <c r="V83" s="319">
        <v>30</v>
      </c>
      <c r="W83" s="207">
        <v>33</v>
      </c>
      <c r="X83" s="207">
        <v>40</v>
      </c>
    </row>
    <row r="84" spans="1:24" ht="27" customHeight="1" thickBot="1">
      <c r="A84" s="435"/>
      <c r="B84" s="441"/>
      <c r="C84" s="460"/>
      <c r="D84" s="437"/>
      <c r="E84" s="437"/>
      <c r="F84" s="135" t="s">
        <v>94</v>
      </c>
      <c r="G84" s="144"/>
      <c r="H84" s="364" t="s">
        <v>145</v>
      </c>
      <c r="I84" s="310" t="s">
        <v>146</v>
      </c>
      <c r="J84" s="346" t="s">
        <v>147</v>
      </c>
      <c r="K84" s="206"/>
      <c r="L84" s="207"/>
      <c r="M84" s="207"/>
      <c r="N84" s="207"/>
      <c r="O84" s="207"/>
      <c r="P84" s="32"/>
      <c r="Q84" s="223">
        <v>23</v>
      </c>
      <c r="R84" s="207">
        <v>26</v>
      </c>
      <c r="S84" s="207">
        <v>33</v>
      </c>
      <c r="T84" s="207">
        <v>25</v>
      </c>
      <c r="U84" s="207">
        <v>25</v>
      </c>
      <c r="V84" s="319">
        <v>30</v>
      </c>
      <c r="W84" s="207">
        <v>33</v>
      </c>
      <c r="X84" s="207">
        <v>34</v>
      </c>
    </row>
    <row r="85" spans="1:24" ht="31" customHeight="1" thickBot="1">
      <c r="A85" s="435"/>
      <c r="B85" s="441"/>
      <c r="C85" s="460"/>
      <c r="D85" s="437"/>
      <c r="E85" s="437"/>
      <c r="F85" s="188" t="s">
        <v>95</v>
      </c>
      <c r="G85" s="144"/>
      <c r="H85" s="365" t="s">
        <v>152</v>
      </c>
      <c r="I85" s="315" t="s">
        <v>153</v>
      </c>
      <c r="J85" s="347" t="s">
        <v>154</v>
      </c>
      <c r="K85" s="211"/>
      <c r="L85" s="212"/>
      <c r="M85" s="212"/>
      <c r="N85" s="212"/>
      <c r="O85" s="212"/>
      <c r="P85" s="53"/>
      <c r="Q85" s="228">
        <v>13</v>
      </c>
      <c r="R85" s="229">
        <v>18</v>
      </c>
      <c r="S85" s="229">
        <v>10</v>
      </c>
      <c r="T85" s="229">
        <v>10</v>
      </c>
      <c r="U85" s="229">
        <v>12</v>
      </c>
      <c r="V85" s="319">
        <v>11</v>
      </c>
      <c r="W85" s="229">
        <v>13</v>
      </c>
      <c r="X85" s="369">
        <v>8</v>
      </c>
    </row>
    <row r="86" spans="1:24" ht="30.75" customHeight="1" thickBot="1">
      <c r="A86" s="435">
        <v>23</v>
      </c>
      <c r="B86" s="441"/>
      <c r="C86" s="460" t="s">
        <v>155</v>
      </c>
      <c r="D86" s="437" t="s">
        <v>156</v>
      </c>
      <c r="E86" s="437" t="s">
        <v>82</v>
      </c>
      <c r="F86" s="129" t="s">
        <v>83</v>
      </c>
      <c r="G86" s="305"/>
      <c r="H86" s="361" t="s">
        <v>157</v>
      </c>
      <c r="I86" s="314" t="s">
        <v>158</v>
      </c>
      <c r="J86" s="349" t="s">
        <v>159</v>
      </c>
      <c r="K86" s="6"/>
      <c r="L86" s="220"/>
      <c r="M86" s="186"/>
      <c r="N86" s="186"/>
      <c r="O86" s="186"/>
      <c r="P86" s="24"/>
      <c r="Q86" s="220">
        <v>20</v>
      </c>
      <c r="R86" s="186">
        <v>20</v>
      </c>
      <c r="S86" s="186">
        <v>27</v>
      </c>
      <c r="T86" s="186">
        <v>20</v>
      </c>
      <c r="U86" s="186">
        <v>35</v>
      </c>
      <c r="V86" s="330">
        <v>29</v>
      </c>
      <c r="W86" s="186">
        <v>37</v>
      </c>
      <c r="X86" s="186">
        <v>22</v>
      </c>
    </row>
    <row r="87" spans="1:24" ht="31" customHeight="1" thickBot="1">
      <c r="A87" s="435"/>
      <c r="B87" s="441"/>
      <c r="C87" s="460"/>
      <c r="D87" s="437"/>
      <c r="E87" s="437"/>
      <c r="F87" s="135" t="s">
        <v>85</v>
      </c>
      <c r="G87" s="144"/>
      <c r="H87" s="364" t="s">
        <v>157</v>
      </c>
      <c r="I87" s="310" t="s">
        <v>158</v>
      </c>
      <c r="J87" s="346" t="s">
        <v>159</v>
      </c>
      <c r="K87" s="6"/>
      <c r="L87" s="223"/>
      <c r="M87" s="207"/>
      <c r="N87" s="207"/>
      <c r="O87" s="207"/>
      <c r="P87" s="32"/>
      <c r="Q87" s="223">
        <v>19</v>
      </c>
      <c r="R87" s="207">
        <v>23</v>
      </c>
      <c r="S87" s="207">
        <v>15</v>
      </c>
      <c r="T87" s="207">
        <v>19</v>
      </c>
      <c r="U87" s="207">
        <v>9</v>
      </c>
      <c r="V87" s="330">
        <v>28</v>
      </c>
      <c r="W87" s="207">
        <v>20</v>
      </c>
      <c r="X87" s="353">
        <v>21</v>
      </c>
    </row>
    <row r="88" spans="1:24" ht="31" customHeight="1" thickBot="1">
      <c r="A88" s="435"/>
      <c r="B88" s="441"/>
      <c r="C88" s="460"/>
      <c r="D88" s="437"/>
      <c r="E88" s="437"/>
      <c r="F88" s="135" t="s">
        <v>86</v>
      </c>
      <c r="G88" s="144"/>
      <c r="H88" s="364" t="s">
        <v>157</v>
      </c>
      <c r="I88" s="310" t="s">
        <v>158</v>
      </c>
      <c r="J88" s="346" t="s">
        <v>159</v>
      </c>
      <c r="K88" s="6"/>
      <c r="L88" s="223"/>
      <c r="M88" s="207"/>
      <c r="N88" s="207"/>
      <c r="O88" s="207"/>
      <c r="P88" s="32"/>
      <c r="Q88" s="223">
        <v>24</v>
      </c>
      <c r="R88" s="207">
        <v>19</v>
      </c>
      <c r="S88" s="207">
        <v>22</v>
      </c>
      <c r="T88" s="207">
        <v>17</v>
      </c>
      <c r="U88" s="207">
        <v>26</v>
      </c>
      <c r="V88" s="319">
        <v>20</v>
      </c>
      <c r="W88" s="207">
        <v>24</v>
      </c>
      <c r="X88" s="207">
        <v>30</v>
      </c>
    </row>
    <row r="89" spans="1:24" ht="31" customHeight="1" thickBot="1">
      <c r="A89" s="435"/>
      <c r="B89" s="441"/>
      <c r="C89" s="460"/>
      <c r="D89" s="437"/>
      <c r="E89" s="437"/>
      <c r="F89" s="135" t="s">
        <v>87</v>
      </c>
      <c r="G89" s="144"/>
      <c r="H89" s="364" t="s">
        <v>157</v>
      </c>
      <c r="I89" s="310" t="s">
        <v>158</v>
      </c>
      <c r="J89" s="346" t="s">
        <v>159</v>
      </c>
      <c r="K89" s="6"/>
      <c r="L89" s="223"/>
      <c r="M89" s="207"/>
      <c r="N89" s="207"/>
      <c r="O89" s="207"/>
      <c r="P89" s="32"/>
      <c r="Q89" s="223">
        <v>17</v>
      </c>
      <c r="R89" s="207">
        <v>18</v>
      </c>
      <c r="S89" s="207">
        <v>25</v>
      </c>
      <c r="T89" s="207">
        <v>17</v>
      </c>
      <c r="U89" s="207">
        <v>22</v>
      </c>
      <c r="V89" s="336">
        <v>24</v>
      </c>
      <c r="W89" s="207">
        <v>30</v>
      </c>
      <c r="X89" s="207">
        <v>27</v>
      </c>
    </row>
    <row r="90" spans="1:24" ht="31" customHeight="1" thickBot="1">
      <c r="A90" s="435"/>
      <c r="B90" s="441"/>
      <c r="C90" s="460"/>
      <c r="D90" s="437"/>
      <c r="E90" s="437"/>
      <c r="F90" s="135" t="s">
        <v>88</v>
      </c>
      <c r="G90" s="144"/>
      <c r="H90" s="364" t="s">
        <v>157</v>
      </c>
      <c r="I90" s="310" t="s">
        <v>158</v>
      </c>
      <c r="J90" s="346" t="s">
        <v>159</v>
      </c>
      <c r="K90" s="6"/>
      <c r="L90" s="223"/>
      <c r="M90" s="207"/>
      <c r="N90" s="207"/>
      <c r="O90" s="207"/>
      <c r="P90" s="32"/>
      <c r="Q90" s="223">
        <v>13</v>
      </c>
      <c r="R90" s="207">
        <v>18</v>
      </c>
      <c r="S90" s="207">
        <v>29</v>
      </c>
      <c r="T90" s="207">
        <v>21</v>
      </c>
      <c r="U90" s="207">
        <v>33</v>
      </c>
      <c r="V90" s="330">
        <v>30</v>
      </c>
      <c r="W90" s="207">
        <v>23</v>
      </c>
      <c r="X90" s="207">
        <v>26</v>
      </c>
    </row>
    <row r="91" spans="1:24" ht="31" customHeight="1" thickBot="1">
      <c r="A91" s="435"/>
      <c r="B91" s="441"/>
      <c r="C91" s="460"/>
      <c r="D91" s="437"/>
      <c r="E91" s="437"/>
      <c r="F91" s="135" t="s">
        <v>182</v>
      </c>
      <c r="G91" s="144"/>
      <c r="H91" s="364" t="s">
        <v>160</v>
      </c>
      <c r="I91" s="310" t="s">
        <v>161</v>
      </c>
      <c r="J91" s="346" t="s">
        <v>162</v>
      </c>
      <c r="K91" s="6"/>
      <c r="L91" s="223"/>
      <c r="M91" s="207"/>
      <c r="N91" s="207"/>
      <c r="O91" s="207"/>
      <c r="P91" s="32"/>
      <c r="Q91" s="302"/>
      <c r="R91" s="303"/>
      <c r="S91" s="303"/>
      <c r="T91" s="207">
        <v>13</v>
      </c>
      <c r="U91" s="207">
        <v>33</v>
      </c>
      <c r="V91" s="330">
        <v>31</v>
      </c>
      <c r="W91" s="208">
        <v>30</v>
      </c>
      <c r="X91" s="207">
        <v>34</v>
      </c>
    </row>
    <row r="92" spans="1:24" ht="28.5" customHeight="1" thickBot="1">
      <c r="A92" s="435"/>
      <c r="B92" s="441"/>
      <c r="C92" s="460"/>
      <c r="D92" s="437"/>
      <c r="E92" s="437"/>
      <c r="F92" s="135" t="s">
        <v>90</v>
      </c>
      <c r="G92" s="144"/>
      <c r="H92" s="364" t="s">
        <v>157</v>
      </c>
      <c r="I92" s="310" t="s">
        <v>158</v>
      </c>
      <c r="J92" s="346" t="s">
        <v>159</v>
      </c>
      <c r="K92" s="6"/>
      <c r="L92" s="223"/>
      <c r="M92" s="207"/>
      <c r="N92" s="207"/>
      <c r="O92" s="207"/>
      <c r="P92" s="32"/>
      <c r="Q92" s="223">
        <v>17</v>
      </c>
      <c r="R92" s="207">
        <v>18</v>
      </c>
      <c r="S92" s="207">
        <v>28</v>
      </c>
      <c r="T92" s="207">
        <v>12</v>
      </c>
      <c r="U92" s="207">
        <v>16</v>
      </c>
      <c r="V92" s="336">
        <v>15</v>
      </c>
      <c r="W92" s="207">
        <v>25</v>
      </c>
      <c r="X92" s="207">
        <v>25</v>
      </c>
    </row>
    <row r="93" spans="1:24" ht="27" customHeight="1" thickBot="1">
      <c r="A93" s="435"/>
      <c r="B93" s="441"/>
      <c r="C93" s="460"/>
      <c r="D93" s="437"/>
      <c r="E93" s="437"/>
      <c r="F93" s="135" t="s">
        <v>93</v>
      </c>
      <c r="G93" s="144"/>
      <c r="H93" s="364" t="s">
        <v>157</v>
      </c>
      <c r="I93" s="310" t="s">
        <v>158</v>
      </c>
      <c r="J93" s="346" t="s">
        <v>159</v>
      </c>
      <c r="K93" s="6"/>
      <c r="L93" s="223"/>
      <c r="M93" s="207"/>
      <c r="N93" s="207"/>
      <c r="O93" s="207"/>
      <c r="P93" s="32"/>
      <c r="Q93" s="223">
        <v>18</v>
      </c>
      <c r="R93" s="207">
        <v>19</v>
      </c>
      <c r="S93" s="207">
        <v>15</v>
      </c>
      <c r="T93" s="207">
        <v>15</v>
      </c>
      <c r="U93" s="207">
        <v>15</v>
      </c>
      <c r="V93" s="336">
        <v>23</v>
      </c>
      <c r="W93" s="207">
        <v>24</v>
      </c>
      <c r="X93" s="353">
        <v>20</v>
      </c>
    </row>
    <row r="94" spans="1:24" ht="29.25" customHeight="1" thickBot="1">
      <c r="A94" s="435"/>
      <c r="B94" s="441"/>
      <c r="C94" s="460"/>
      <c r="D94" s="437"/>
      <c r="E94" s="437"/>
      <c r="F94" s="135" t="s">
        <v>94</v>
      </c>
      <c r="G94" s="144"/>
      <c r="H94" s="364" t="s">
        <v>157</v>
      </c>
      <c r="I94" s="310" t="s">
        <v>158</v>
      </c>
      <c r="J94" s="346" t="s">
        <v>159</v>
      </c>
      <c r="K94" s="6"/>
      <c r="L94" s="223"/>
      <c r="M94" s="207"/>
      <c r="N94" s="207"/>
      <c r="O94" s="207"/>
      <c r="P94" s="32"/>
      <c r="Q94" s="223">
        <v>24</v>
      </c>
      <c r="R94" s="207">
        <v>16</v>
      </c>
      <c r="S94" s="207">
        <v>23</v>
      </c>
      <c r="T94" s="207">
        <v>14</v>
      </c>
      <c r="U94" s="207">
        <v>16</v>
      </c>
      <c r="V94" s="319">
        <v>20</v>
      </c>
      <c r="W94" s="207">
        <v>27</v>
      </c>
      <c r="X94" s="353">
        <v>21</v>
      </c>
    </row>
    <row r="95" spans="1:24" ht="31" customHeight="1" thickBot="1">
      <c r="A95" s="435"/>
      <c r="B95" s="441"/>
      <c r="C95" s="460"/>
      <c r="D95" s="437"/>
      <c r="E95" s="437"/>
      <c r="F95" s="188" t="s">
        <v>95</v>
      </c>
      <c r="G95" s="144"/>
      <c r="H95" s="365" t="s">
        <v>110</v>
      </c>
      <c r="I95" s="315" t="s">
        <v>163</v>
      </c>
      <c r="J95" s="347" t="s">
        <v>164</v>
      </c>
      <c r="K95" s="6"/>
      <c r="L95" s="228"/>
      <c r="M95" s="229"/>
      <c r="N95" s="229"/>
      <c r="O95" s="229"/>
      <c r="P95" s="96"/>
      <c r="Q95" s="228">
        <v>7</v>
      </c>
      <c r="R95" s="229">
        <v>10</v>
      </c>
      <c r="S95" s="229">
        <v>9</v>
      </c>
      <c r="T95" s="229">
        <v>10</v>
      </c>
      <c r="U95" s="229">
        <v>7</v>
      </c>
      <c r="V95" s="337">
        <v>2</v>
      </c>
      <c r="W95" s="229">
        <v>1</v>
      </c>
      <c r="X95" s="369">
        <v>1</v>
      </c>
    </row>
    <row r="96" spans="1:24" ht="30.75" customHeight="1" thickBot="1">
      <c r="A96" s="435">
        <v>24</v>
      </c>
      <c r="B96" s="441"/>
      <c r="C96" s="460" t="s">
        <v>165</v>
      </c>
      <c r="D96" s="438"/>
      <c r="E96" s="437" t="s">
        <v>166</v>
      </c>
      <c r="F96" s="129" t="s">
        <v>83</v>
      </c>
      <c r="G96" s="144"/>
      <c r="H96" s="272"/>
      <c r="I96" s="304"/>
      <c r="J96" s="273"/>
      <c r="K96" s="6"/>
      <c r="L96" s="236"/>
      <c r="M96" s="237"/>
      <c r="N96" s="237"/>
      <c r="O96" s="237"/>
      <c r="P96" s="126"/>
      <c r="Q96" s="220">
        <v>2</v>
      </c>
      <c r="R96" s="186">
        <v>2</v>
      </c>
      <c r="S96" s="186">
        <v>1</v>
      </c>
      <c r="T96" s="186">
        <v>2</v>
      </c>
      <c r="U96" s="186">
        <v>7</v>
      </c>
      <c r="V96" s="329">
        <v>0</v>
      </c>
      <c r="W96" s="186">
        <v>3</v>
      </c>
      <c r="X96" s="186">
        <v>1</v>
      </c>
    </row>
    <row r="97" spans="1:24" ht="31" customHeight="1" thickBot="1">
      <c r="A97" s="435"/>
      <c r="B97" s="441"/>
      <c r="C97" s="460"/>
      <c r="D97" s="438"/>
      <c r="E97" s="437"/>
      <c r="F97" s="135" t="s">
        <v>85</v>
      </c>
      <c r="G97" s="144"/>
      <c r="H97" s="217"/>
      <c r="I97" s="221"/>
      <c r="J97" s="280"/>
      <c r="K97" s="6"/>
      <c r="L97" s="241"/>
      <c r="M97" s="242"/>
      <c r="N97" s="242"/>
      <c r="O97" s="242"/>
      <c r="P97" s="32"/>
      <c r="Q97" s="223">
        <v>1</v>
      </c>
      <c r="R97" s="207">
        <v>12</v>
      </c>
      <c r="S97" s="207">
        <v>9</v>
      </c>
      <c r="T97" s="207">
        <v>6</v>
      </c>
      <c r="U97" s="207">
        <v>11</v>
      </c>
      <c r="V97" s="330">
        <v>3</v>
      </c>
      <c r="W97" s="207">
        <v>1</v>
      </c>
      <c r="X97" s="207">
        <v>0</v>
      </c>
    </row>
    <row r="98" spans="1:24" ht="31" customHeight="1" thickBot="1">
      <c r="A98" s="435"/>
      <c r="B98" s="441"/>
      <c r="C98" s="460"/>
      <c r="D98" s="438"/>
      <c r="E98" s="437"/>
      <c r="F98" s="135" t="s">
        <v>86</v>
      </c>
      <c r="G98" s="144"/>
      <c r="H98" s="217"/>
      <c r="I98" s="221"/>
      <c r="J98" s="280"/>
      <c r="K98" s="6"/>
      <c r="L98" s="241"/>
      <c r="M98" s="242"/>
      <c r="N98" s="242"/>
      <c r="O98" s="242"/>
      <c r="P98" s="32"/>
      <c r="Q98" s="223">
        <v>3</v>
      </c>
      <c r="R98" s="207">
        <v>6</v>
      </c>
      <c r="S98" s="207">
        <v>3</v>
      </c>
      <c r="T98" s="207">
        <v>6</v>
      </c>
      <c r="U98" s="207">
        <v>5</v>
      </c>
      <c r="V98" s="330">
        <v>7</v>
      </c>
      <c r="W98" s="207">
        <v>3</v>
      </c>
      <c r="X98" s="207">
        <v>2</v>
      </c>
    </row>
    <row r="99" spans="1:24" ht="31" customHeight="1" thickBot="1">
      <c r="A99" s="435"/>
      <c r="B99" s="441"/>
      <c r="C99" s="460"/>
      <c r="D99" s="438"/>
      <c r="E99" s="437"/>
      <c r="F99" s="135" t="s">
        <v>87</v>
      </c>
      <c r="G99" s="144"/>
      <c r="H99" s="217"/>
      <c r="I99" s="221"/>
      <c r="J99" s="280"/>
      <c r="K99" s="6"/>
      <c r="L99" s="241"/>
      <c r="M99" s="242"/>
      <c r="N99" s="242"/>
      <c r="O99" s="242"/>
      <c r="P99" s="32"/>
      <c r="Q99" s="223">
        <v>3</v>
      </c>
      <c r="R99" s="207">
        <v>2</v>
      </c>
      <c r="S99" s="207">
        <v>8</v>
      </c>
      <c r="T99" s="207">
        <v>4</v>
      </c>
      <c r="U99" s="207">
        <v>3</v>
      </c>
      <c r="V99" s="330">
        <v>4</v>
      </c>
      <c r="W99" s="207">
        <v>8</v>
      </c>
      <c r="X99" s="207">
        <v>3</v>
      </c>
    </row>
    <row r="100" spans="1:24" ht="31" customHeight="1" thickBot="1">
      <c r="A100" s="435"/>
      <c r="B100" s="441"/>
      <c r="C100" s="460"/>
      <c r="D100" s="438"/>
      <c r="E100" s="437"/>
      <c r="F100" s="135" t="s">
        <v>88</v>
      </c>
      <c r="G100" s="144"/>
      <c r="H100" s="217"/>
      <c r="I100" s="221"/>
      <c r="J100" s="280"/>
      <c r="K100" s="6"/>
      <c r="L100" s="241"/>
      <c r="M100" s="242"/>
      <c r="N100" s="242"/>
      <c r="O100" s="242"/>
      <c r="P100" s="32"/>
      <c r="Q100" s="223">
        <v>1</v>
      </c>
      <c r="R100" s="207">
        <v>2</v>
      </c>
      <c r="S100" s="207">
        <v>7</v>
      </c>
      <c r="T100" s="207">
        <v>0</v>
      </c>
      <c r="U100" s="207">
        <v>6</v>
      </c>
      <c r="V100" s="330">
        <v>2</v>
      </c>
      <c r="W100" s="207">
        <v>3</v>
      </c>
      <c r="X100" s="207">
        <v>2</v>
      </c>
    </row>
    <row r="101" spans="1:24" ht="31" customHeight="1" thickBot="1">
      <c r="A101" s="435"/>
      <c r="B101" s="441"/>
      <c r="C101" s="460"/>
      <c r="D101" s="438"/>
      <c r="E101" s="437"/>
      <c r="F101" s="135" t="s">
        <v>182</v>
      </c>
      <c r="G101" s="144"/>
      <c r="H101" s="217"/>
      <c r="I101" s="221"/>
      <c r="J101" s="280"/>
      <c r="K101" s="6"/>
      <c r="L101" s="241"/>
      <c r="M101" s="242"/>
      <c r="N101" s="242"/>
      <c r="O101" s="242"/>
      <c r="P101" s="32"/>
      <c r="Q101" s="302"/>
      <c r="R101" s="303"/>
      <c r="S101" s="303"/>
      <c r="T101" s="207">
        <v>3</v>
      </c>
      <c r="U101" s="207">
        <v>0</v>
      </c>
      <c r="V101" s="330">
        <v>3</v>
      </c>
      <c r="W101" s="207">
        <v>3</v>
      </c>
      <c r="X101" s="207">
        <v>3</v>
      </c>
    </row>
    <row r="102" spans="1:24" ht="25.5" customHeight="1" thickBot="1">
      <c r="A102" s="435"/>
      <c r="B102" s="441"/>
      <c r="C102" s="460"/>
      <c r="D102" s="438"/>
      <c r="E102" s="437"/>
      <c r="F102" s="135" t="s">
        <v>90</v>
      </c>
      <c r="G102" s="144"/>
      <c r="H102" s="217"/>
      <c r="I102" s="221"/>
      <c r="J102" s="280"/>
      <c r="K102" s="6"/>
      <c r="L102" s="241"/>
      <c r="M102" s="242"/>
      <c r="N102" s="242"/>
      <c r="O102" s="242"/>
      <c r="P102" s="32"/>
      <c r="Q102" s="223">
        <v>1</v>
      </c>
      <c r="R102" s="207">
        <v>1</v>
      </c>
      <c r="S102" s="207">
        <v>0</v>
      </c>
      <c r="T102" s="207">
        <v>1</v>
      </c>
      <c r="U102" s="207">
        <v>1</v>
      </c>
      <c r="V102" s="330">
        <v>1</v>
      </c>
      <c r="W102" s="207">
        <v>2</v>
      </c>
      <c r="X102" s="207">
        <v>2</v>
      </c>
    </row>
    <row r="103" spans="1:24" ht="25.5" customHeight="1" thickBot="1">
      <c r="A103" s="435"/>
      <c r="B103" s="441"/>
      <c r="C103" s="460"/>
      <c r="D103" s="438"/>
      <c r="E103" s="437"/>
      <c r="F103" s="135" t="s">
        <v>93</v>
      </c>
      <c r="G103" s="144"/>
      <c r="H103" s="217"/>
      <c r="I103" s="221"/>
      <c r="J103" s="280"/>
      <c r="K103" s="6"/>
      <c r="L103" s="241"/>
      <c r="M103" s="242"/>
      <c r="N103" s="242"/>
      <c r="O103" s="242"/>
      <c r="P103" s="32"/>
      <c r="Q103" s="223">
        <v>3</v>
      </c>
      <c r="R103" s="207">
        <v>2</v>
      </c>
      <c r="S103" s="207">
        <v>9</v>
      </c>
      <c r="T103" s="207">
        <v>3</v>
      </c>
      <c r="U103" s="207">
        <v>9</v>
      </c>
      <c r="V103" s="330">
        <v>6</v>
      </c>
      <c r="W103" s="207">
        <v>5</v>
      </c>
      <c r="X103" s="207">
        <v>1</v>
      </c>
    </row>
    <row r="104" spans="1:24" ht="27" customHeight="1" thickBot="1">
      <c r="A104" s="435"/>
      <c r="B104" s="441"/>
      <c r="C104" s="460"/>
      <c r="D104" s="438"/>
      <c r="E104" s="437"/>
      <c r="F104" s="135" t="s">
        <v>94</v>
      </c>
      <c r="G104" s="144"/>
      <c r="H104" s="217"/>
      <c r="I104" s="221"/>
      <c r="J104" s="280"/>
      <c r="K104" s="6"/>
      <c r="L104" s="241"/>
      <c r="M104" s="242"/>
      <c r="N104" s="242"/>
      <c r="O104" s="242"/>
      <c r="P104" s="32"/>
      <c r="Q104" s="223">
        <v>3</v>
      </c>
      <c r="R104" s="207">
        <v>7</v>
      </c>
      <c r="S104" s="207">
        <v>8</v>
      </c>
      <c r="T104" s="207">
        <v>3</v>
      </c>
      <c r="U104" s="207">
        <v>0</v>
      </c>
      <c r="V104" s="330">
        <v>4</v>
      </c>
      <c r="W104" s="207">
        <v>0</v>
      </c>
      <c r="X104" s="207">
        <v>0</v>
      </c>
    </row>
    <row r="105" spans="1:24" ht="31" customHeight="1" thickBot="1">
      <c r="A105" s="435"/>
      <c r="B105" s="441"/>
      <c r="C105" s="460"/>
      <c r="D105" s="438"/>
      <c r="E105" s="437"/>
      <c r="F105" s="188" t="s">
        <v>95</v>
      </c>
      <c r="G105" s="144"/>
      <c r="H105" s="306"/>
      <c r="I105" s="243"/>
      <c r="J105" s="301"/>
      <c r="K105" s="6"/>
      <c r="L105" s="245"/>
      <c r="M105" s="246"/>
      <c r="N105" s="246"/>
      <c r="O105" s="246"/>
      <c r="P105" s="96"/>
      <c r="Q105" s="228">
        <v>0</v>
      </c>
      <c r="R105" s="229">
        <v>1</v>
      </c>
      <c r="S105" s="229">
        <v>1</v>
      </c>
      <c r="T105" s="229">
        <v>0</v>
      </c>
      <c r="U105" s="229">
        <v>0</v>
      </c>
      <c r="V105" s="331">
        <v>0</v>
      </c>
      <c r="W105" s="229">
        <v>0</v>
      </c>
      <c r="X105" s="229">
        <v>0</v>
      </c>
    </row>
    <row r="106" spans="1:24" ht="46.25" customHeight="1" thickBot="1">
      <c r="A106" s="371">
        <v>25</v>
      </c>
      <c r="B106" s="441"/>
      <c r="C106" s="376" t="s">
        <v>167</v>
      </c>
      <c r="D106" s="370" t="s">
        <v>168</v>
      </c>
      <c r="E106" s="370" t="s">
        <v>17</v>
      </c>
      <c r="F106" s="307" t="s">
        <v>18</v>
      </c>
      <c r="G106" s="144"/>
      <c r="H106" s="43"/>
      <c r="I106" s="44"/>
      <c r="J106" s="45"/>
      <c r="K106" s="308"/>
      <c r="L106" s="46"/>
      <c r="M106" s="46"/>
      <c r="N106" s="46"/>
      <c r="O106" s="46"/>
      <c r="P106" s="250"/>
      <c r="Q106" s="25">
        <v>449</v>
      </c>
      <c r="R106" s="26">
        <v>526</v>
      </c>
      <c r="S106" s="26">
        <v>570</v>
      </c>
      <c r="T106" s="26">
        <v>526</v>
      </c>
      <c r="U106" s="26">
        <v>594</v>
      </c>
      <c r="V106" s="317">
        <v>488</v>
      </c>
      <c r="W106" s="26">
        <v>580</v>
      </c>
      <c r="X106" s="26">
        <v>588</v>
      </c>
    </row>
    <row r="107" spans="1:24" ht="48" hidden="1" customHeight="1">
      <c r="A107" s="434" t="s">
        <v>169</v>
      </c>
      <c r="B107" s="434"/>
      <c r="C107" s="434"/>
      <c r="D107" s="434"/>
      <c r="E107" s="434"/>
      <c r="F107" s="434"/>
      <c r="G107" s="434"/>
      <c r="H107" s="434"/>
      <c r="I107" s="434"/>
      <c r="J107" s="434"/>
      <c r="K107" s="434"/>
      <c r="L107" s="434"/>
      <c r="M107" s="434"/>
      <c r="N107" s="434"/>
      <c r="O107" s="434"/>
      <c r="P107" s="434"/>
      <c r="Q107" s="434"/>
      <c r="R107" s="434"/>
      <c r="S107" s="434"/>
      <c r="T107" s="434"/>
      <c r="U107" s="434"/>
      <c r="V107" s="434"/>
      <c r="W107" s="434"/>
    </row>
    <row r="108" spans="1:24" ht="47.25" hidden="1" customHeight="1">
      <c r="A108" s="434" t="s">
        <v>170</v>
      </c>
      <c r="B108" s="434"/>
      <c r="C108" s="434"/>
      <c r="D108" s="434"/>
      <c r="E108" s="434"/>
      <c r="F108" s="434"/>
      <c r="G108" s="434"/>
      <c r="H108" s="434"/>
      <c r="I108" s="434"/>
      <c r="J108" s="434"/>
      <c r="K108" s="434"/>
      <c r="L108" s="434"/>
      <c r="M108" s="434"/>
      <c r="N108" s="434"/>
      <c r="O108" s="434"/>
      <c r="P108" s="434"/>
      <c r="Q108" s="434"/>
      <c r="R108" s="434"/>
      <c r="S108" s="434"/>
      <c r="T108" s="434"/>
      <c r="U108" s="434"/>
      <c r="V108" s="434"/>
      <c r="W108" s="434"/>
    </row>
    <row r="109" spans="1:24" ht="48" hidden="1" customHeight="1">
      <c r="A109" s="434" t="s">
        <v>171</v>
      </c>
      <c r="B109" s="434"/>
      <c r="C109" s="434"/>
      <c r="D109" s="434"/>
      <c r="E109" s="434"/>
      <c r="F109" s="434"/>
      <c r="G109" s="434"/>
      <c r="H109" s="434"/>
      <c r="I109" s="434"/>
      <c r="J109" s="434"/>
      <c r="K109" s="434"/>
      <c r="L109" s="434"/>
      <c r="M109" s="434"/>
      <c r="N109" s="434"/>
      <c r="O109" s="434"/>
      <c r="P109" s="434"/>
      <c r="Q109" s="434"/>
      <c r="R109" s="434"/>
      <c r="S109" s="434"/>
      <c r="T109" s="434"/>
      <c r="U109" s="434"/>
      <c r="V109" s="434"/>
      <c r="W109" s="434"/>
    </row>
    <row r="110" spans="1:24" ht="48" hidden="1" customHeight="1">
      <c r="A110" s="434" t="s">
        <v>172</v>
      </c>
      <c r="B110" s="434"/>
      <c r="C110" s="434"/>
      <c r="D110" s="434"/>
      <c r="E110" s="434"/>
      <c r="F110" s="434"/>
      <c r="G110" s="434"/>
      <c r="H110" s="434"/>
      <c r="I110" s="434"/>
      <c r="J110" s="434"/>
      <c r="K110" s="434"/>
      <c r="L110" s="434"/>
      <c r="M110" s="434"/>
      <c r="N110" s="434"/>
      <c r="O110" s="434"/>
      <c r="P110" s="434"/>
      <c r="Q110" s="434"/>
      <c r="R110" s="434"/>
      <c r="S110" s="434"/>
      <c r="T110" s="434"/>
      <c r="U110" s="434"/>
      <c r="V110" s="434"/>
      <c r="W110" s="434"/>
    </row>
    <row r="111" spans="1:24" ht="48" hidden="1" customHeight="1">
      <c r="A111" s="462" t="s">
        <v>173</v>
      </c>
      <c r="B111" s="462"/>
      <c r="C111" s="462"/>
      <c r="D111" s="462"/>
      <c r="E111" s="462"/>
      <c r="F111" s="462"/>
      <c r="G111" s="462"/>
      <c r="H111" s="462"/>
      <c r="I111" s="462"/>
      <c r="J111" s="462"/>
      <c r="K111" s="462"/>
      <c r="L111" s="462"/>
      <c r="M111" s="462"/>
      <c r="N111" s="462"/>
      <c r="O111" s="462"/>
      <c r="P111" s="462"/>
      <c r="Q111" s="462"/>
      <c r="R111" s="462"/>
      <c r="S111" s="462"/>
      <c r="T111" s="462"/>
      <c r="U111" s="462"/>
      <c r="V111" s="462"/>
      <c r="W111" s="462"/>
    </row>
    <row r="112" spans="1:24" ht="233.25" customHeight="1">
      <c r="A112" s="459" t="s">
        <v>186</v>
      </c>
      <c r="B112" s="459"/>
      <c r="C112" s="459"/>
      <c r="D112" s="459"/>
      <c r="E112" s="459"/>
      <c r="F112" s="459"/>
      <c r="G112" s="459"/>
      <c r="H112" s="459"/>
      <c r="I112" s="459"/>
      <c r="J112" s="459"/>
      <c r="K112" s="459"/>
      <c r="L112" s="459"/>
      <c r="M112" s="459"/>
      <c r="N112" s="459"/>
      <c r="O112" s="459"/>
      <c r="P112" s="459"/>
      <c r="Q112" s="459"/>
      <c r="R112" s="459"/>
      <c r="S112" s="459"/>
      <c r="T112" s="459"/>
      <c r="U112" s="459"/>
      <c r="V112" s="459"/>
      <c r="W112" s="459"/>
      <c r="X112" s="459"/>
    </row>
    <row r="113" spans="1:24" ht="239.25" customHeight="1">
      <c r="A113" s="459" t="s">
        <v>187</v>
      </c>
      <c r="B113" s="459"/>
      <c r="C113" s="459"/>
      <c r="D113" s="459"/>
      <c r="E113" s="459"/>
      <c r="F113" s="459"/>
      <c r="G113" s="459"/>
      <c r="H113" s="459"/>
      <c r="I113" s="459"/>
      <c r="J113" s="459"/>
      <c r="K113" s="459"/>
      <c r="L113" s="459"/>
      <c r="M113" s="459"/>
      <c r="N113" s="459"/>
      <c r="O113" s="459"/>
      <c r="P113" s="459"/>
      <c r="Q113" s="459"/>
      <c r="R113" s="459"/>
      <c r="S113" s="459"/>
      <c r="T113" s="459"/>
      <c r="U113" s="459"/>
      <c r="V113" s="459"/>
      <c r="W113" s="459"/>
      <c r="X113" s="459"/>
    </row>
    <row r="114" spans="1:24" ht="204.75" customHeight="1">
      <c r="A114" s="461" t="s">
        <v>188</v>
      </c>
      <c r="B114" s="461"/>
      <c r="C114" s="461"/>
      <c r="D114" s="461"/>
      <c r="E114" s="461"/>
      <c r="F114" s="461"/>
      <c r="G114" s="461"/>
      <c r="H114" s="461"/>
      <c r="I114" s="461"/>
      <c r="J114" s="461"/>
      <c r="K114" s="461"/>
      <c r="L114" s="461"/>
      <c r="M114" s="461"/>
      <c r="N114" s="461"/>
      <c r="O114" s="461"/>
      <c r="P114" s="461"/>
      <c r="Q114" s="461"/>
      <c r="R114" s="461"/>
      <c r="S114" s="461"/>
      <c r="T114" s="461"/>
      <c r="U114" s="461"/>
      <c r="V114" s="461"/>
      <c r="W114" s="461"/>
      <c r="X114" s="461"/>
    </row>
    <row r="115" spans="1:24" ht="258" customHeight="1">
      <c r="A115" s="459" t="s">
        <v>192</v>
      </c>
      <c r="B115" s="459"/>
      <c r="C115" s="459"/>
      <c r="D115" s="459"/>
      <c r="E115" s="459"/>
      <c r="F115" s="459"/>
      <c r="G115" s="459"/>
      <c r="H115" s="459"/>
      <c r="I115" s="459"/>
      <c r="J115" s="459"/>
      <c r="K115" s="459"/>
      <c r="L115" s="459"/>
      <c r="M115" s="459"/>
      <c r="N115" s="459"/>
      <c r="O115" s="459"/>
      <c r="P115" s="459"/>
      <c r="Q115" s="459"/>
      <c r="R115" s="459"/>
      <c r="S115" s="459"/>
      <c r="T115" s="459"/>
      <c r="U115" s="459"/>
      <c r="V115" s="459"/>
      <c r="W115" s="459"/>
      <c r="X115" s="459"/>
    </row>
    <row r="116" spans="1:24" ht="264.75" customHeight="1">
      <c r="A116" s="459" t="s">
        <v>189</v>
      </c>
      <c r="B116" s="459"/>
      <c r="C116" s="459"/>
      <c r="D116" s="459"/>
      <c r="E116" s="459"/>
      <c r="F116" s="459"/>
      <c r="G116" s="459"/>
      <c r="H116" s="459"/>
      <c r="I116" s="459"/>
      <c r="J116" s="459"/>
      <c r="K116" s="459"/>
      <c r="L116" s="459"/>
      <c r="M116" s="459"/>
      <c r="N116" s="459"/>
      <c r="O116" s="459"/>
      <c r="P116" s="459"/>
      <c r="Q116" s="459"/>
      <c r="R116" s="459"/>
      <c r="S116" s="459"/>
      <c r="T116" s="459"/>
      <c r="U116" s="459"/>
      <c r="V116" s="459"/>
      <c r="W116" s="459"/>
      <c r="X116" s="459"/>
    </row>
    <row r="117" spans="1:24" ht="291" customHeight="1">
      <c r="A117" s="459" t="s">
        <v>195</v>
      </c>
      <c r="B117" s="459"/>
      <c r="C117" s="459"/>
      <c r="D117" s="459"/>
      <c r="E117" s="459"/>
      <c r="F117" s="459"/>
      <c r="G117" s="459"/>
      <c r="H117" s="459"/>
      <c r="I117" s="459"/>
      <c r="J117" s="459"/>
      <c r="K117" s="459"/>
      <c r="L117" s="459"/>
      <c r="M117" s="459"/>
      <c r="N117" s="459"/>
      <c r="O117" s="459"/>
      <c r="P117" s="459"/>
      <c r="Q117" s="459"/>
      <c r="R117" s="459"/>
      <c r="S117" s="459"/>
      <c r="T117" s="459"/>
      <c r="U117" s="459"/>
      <c r="V117" s="459"/>
      <c r="W117" s="459"/>
      <c r="X117" s="459"/>
    </row>
    <row r="118" spans="1:24" ht="253.5" customHeight="1">
      <c r="A118" s="459" t="s">
        <v>196</v>
      </c>
      <c r="B118" s="459"/>
      <c r="C118" s="459"/>
      <c r="D118" s="459"/>
      <c r="E118" s="459"/>
      <c r="F118" s="459"/>
      <c r="G118" s="459"/>
      <c r="H118" s="459"/>
      <c r="I118" s="459"/>
      <c r="J118" s="459"/>
      <c r="K118" s="459"/>
      <c r="L118" s="459"/>
      <c r="M118" s="459"/>
      <c r="N118" s="459"/>
      <c r="O118" s="459"/>
      <c r="P118" s="459"/>
      <c r="Q118" s="459"/>
      <c r="R118" s="459"/>
      <c r="S118" s="459"/>
      <c r="T118" s="459"/>
      <c r="U118" s="459"/>
      <c r="V118" s="459"/>
      <c r="W118" s="459"/>
      <c r="X118" s="459"/>
    </row>
    <row r="119" spans="1:24" ht="308.25" customHeight="1">
      <c r="A119" s="459" t="s">
        <v>197</v>
      </c>
      <c r="B119" s="459"/>
      <c r="C119" s="459"/>
      <c r="D119" s="459"/>
      <c r="E119" s="459"/>
      <c r="F119" s="459"/>
      <c r="G119" s="459"/>
      <c r="H119" s="459"/>
      <c r="I119" s="459"/>
      <c r="J119" s="459"/>
      <c r="K119" s="459"/>
      <c r="L119" s="459"/>
      <c r="M119" s="459"/>
      <c r="N119" s="459"/>
      <c r="O119" s="459"/>
      <c r="P119" s="459"/>
      <c r="Q119" s="459"/>
      <c r="R119" s="459"/>
      <c r="S119" s="459"/>
      <c r="T119" s="459"/>
      <c r="U119" s="459"/>
      <c r="V119" s="459"/>
      <c r="W119" s="459"/>
      <c r="X119" s="459"/>
    </row>
    <row r="120" spans="1:24" ht="248.25" customHeight="1">
      <c r="A120" s="459" t="s">
        <v>190</v>
      </c>
      <c r="B120" s="459"/>
      <c r="C120" s="459"/>
      <c r="D120" s="459"/>
      <c r="E120" s="459"/>
      <c r="F120" s="459"/>
      <c r="G120" s="459"/>
      <c r="H120" s="459"/>
      <c r="I120" s="459"/>
      <c r="J120" s="459"/>
      <c r="K120" s="459"/>
      <c r="L120" s="459"/>
      <c r="M120" s="459"/>
      <c r="N120" s="459"/>
      <c r="O120" s="459"/>
      <c r="P120" s="459"/>
      <c r="Q120" s="459"/>
      <c r="R120" s="459"/>
      <c r="S120" s="459"/>
      <c r="T120" s="459"/>
      <c r="U120" s="459"/>
      <c r="V120" s="459"/>
      <c r="W120" s="459"/>
      <c r="X120" s="459"/>
    </row>
    <row r="121" spans="1:24" ht="252" customHeight="1">
      <c r="A121" s="459" t="s">
        <v>191</v>
      </c>
      <c r="B121" s="459"/>
      <c r="C121" s="459"/>
      <c r="D121" s="459"/>
      <c r="E121" s="459"/>
      <c r="F121" s="459"/>
      <c r="G121" s="459"/>
      <c r="H121" s="459"/>
      <c r="I121" s="459"/>
      <c r="J121" s="459"/>
      <c r="K121" s="459"/>
      <c r="L121" s="459"/>
      <c r="M121" s="459"/>
      <c r="N121" s="459"/>
      <c r="O121" s="459"/>
      <c r="P121" s="459"/>
      <c r="Q121" s="459"/>
      <c r="R121" s="459"/>
      <c r="S121" s="459"/>
      <c r="T121" s="459"/>
      <c r="U121" s="459"/>
      <c r="V121" s="459"/>
      <c r="W121" s="459"/>
      <c r="X121" s="459"/>
    </row>
    <row r="122" spans="1:24" ht="247.5" customHeight="1">
      <c r="A122" s="459" t="s">
        <v>193</v>
      </c>
      <c r="B122" s="459"/>
      <c r="C122" s="459"/>
      <c r="D122" s="459"/>
      <c r="E122" s="459"/>
      <c r="F122" s="459"/>
      <c r="G122" s="459"/>
      <c r="H122" s="459"/>
      <c r="I122" s="459"/>
      <c r="J122" s="459"/>
      <c r="K122" s="459"/>
      <c r="L122" s="459"/>
      <c r="M122" s="459"/>
      <c r="N122" s="459"/>
      <c r="O122" s="459"/>
      <c r="P122" s="459"/>
      <c r="Q122" s="459"/>
      <c r="R122" s="459"/>
      <c r="S122" s="459"/>
      <c r="T122" s="459"/>
      <c r="U122" s="459"/>
      <c r="V122" s="459"/>
      <c r="W122" s="459"/>
      <c r="X122" s="459"/>
    </row>
    <row r="123" spans="1:24" ht="248.25" customHeight="1">
      <c r="A123" s="459" t="s">
        <v>194</v>
      </c>
      <c r="B123" s="459"/>
      <c r="C123" s="459"/>
      <c r="D123" s="459"/>
      <c r="E123" s="459"/>
      <c r="F123" s="459"/>
      <c r="G123" s="459"/>
      <c r="H123" s="459"/>
      <c r="I123" s="459"/>
      <c r="J123" s="459"/>
      <c r="K123" s="459"/>
      <c r="L123" s="459"/>
      <c r="M123" s="459"/>
      <c r="N123" s="459"/>
      <c r="O123" s="459"/>
      <c r="P123" s="459"/>
      <c r="Q123" s="459"/>
      <c r="R123" s="459"/>
      <c r="S123" s="459"/>
      <c r="T123" s="459"/>
      <c r="U123" s="459"/>
      <c r="V123" s="459"/>
      <c r="W123" s="459"/>
      <c r="X123" s="459"/>
    </row>
  </sheetData>
  <mergeCells count="73">
    <mergeCell ref="A1:X2"/>
    <mergeCell ref="A3:A4"/>
    <mergeCell ref="B3:B4"/>
    <mergeCell ref="C3:C4"/>
    <mergeCell ref="D3:D4"/>
    <mergeCell ref="E3:E4"/>
    <mergeCell ref="F3:F4"/>
    <mergeCell ref="H3:J3"/>
    <mergeCell ref="L3:X3"/>
    <mergeCell ref="E16:E18"/>
    <mergeCell ref="A20:A29"/>
    <mergeCell ref="C20:C29"/>
    <mergeCell ref="D20:D29"/>
    <mergeCell ref="E20:E29"/>
    <mergeCell ref="B5:B15"/>
    <mergeCell ref="A16:A18"/>
    <mergeCell ref="B16:B30"/>
    <mergeCell ref="C16:C18"/>
    <mergeCell ref="D16:D18"/>
    <mergeCell ref="A31:A40"/>
    <mergeCell ref="B31:B106"/>
    <mergeCell ref="C31:C40"/>
    <mergeCell ref="D31:D40"/>
    <mergeCell ref="E31:E40"/>
    <mergeCell ref="A41:A50"/>
    <mergeCell ref="C41:C50"/>
    <mergeCell ref="D41:D50"/>
    <mergeCell ref="E41:E50"/>
    <mergeCell ref="A51:A53"/>
    <mergeCell ref="C51:C53"/>
    <mergeCell ref="D51:D53"/>
    <mergeCell ref="E51:E53"/>
    <mergeCell ref="A54:A55"/>
    <mergeCell ref="C54:C55"/>
    <mergeCell ref="D54:D55"/>
    <mergeCell ref="E54:E55"/>
    <mergeCell ref="A56:A65"/>
    <mergeCell ref="C56:C65"/>
    <mergeCell ref="D56:D65"/>
    <mergeCell ref="E56:E65"/>
    <mergeCell ref="A66:A75"/>
    <mergeCell ref="C66:C75"/>
    <mergeCell ref="D66:D75"/>
    <mergeCell ref="E66:E75"/>
    <mergeCell ref="A76:A85"/>
    <mergeCell ref="C76:C85"/>
    <mergeCell ref="D76:D85"/>
    <mergeCell ref="E76:E85"/>
    <mergeCell ref="A86:A95"/>
    <mergeCell ref="C86:C95"/>
    <mergeCell ref="D86:D95"/>
    <mergeCell ref="E86:E95"/>
    <mergeCell ref="A114:X114"/>
    <mergeCell ref="A96:A105"/>
    <mergeCell ref="C96:C105"/>
    <mergeCell ref="D96:D105"/>
    <mergeCell ref="E96:E105"/>
    <mergeCell ref="A107:W107"/>
    <mergeCell ref="A108:W108"/>
    <mergeCell ref="A109:W109"/>
    <mergeCell ref="A110:W110"/>
    <mergeCell ref="A111:W111"/>
    <mergeCell ref="A112:X112"/>
    <mergeCell ref="A113:X113"/>
    <mergeCell ref="A121:X121"/>
    <mergeCell ref="A122:X122"/>
    <mergeCell ref="A123:X123"/>
    <mergeCell ref="A115:X115"/>
    <mergeCell ref="A116:X116"/>
    <mergeCell ref="A117:X117"/>
    <mergeCell ref="A118:X118"/>
    <mergeCell ref="A119:X119"/>
    <mergeCell ref="A120:X1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15"/>
  <sheetViews>
    <sheetView zoomScale="90" zoomScaleNormal="90" zoomScaleSheetLayoutView="70" workbookViewId="0">
      <pane ySplit="4" topLeftCell="A77" activePane="bottomLeft" state="frozen"/>
      <selection activeCell="J19" sqref="J19"/>
      <selection pane="bottomLeft" activeCell="E10" sqref="E10"/>
    </sheetView>
  </sheetViews>
  <sheetFormatPr baseColWidth="10" defaultColWidth="5.6640625" defaultRowHeight="15" customHeight="1"/>
  <cols>
    <col min="1" max="1" width="4.1640625" style="1" customWidth="1"/>
    <col min="2" max="2" width="18.5" style="1" customWidth="1"/>
    <col min="3" max="3" width="40.33203125" style="1" customWidth="1"/>
    <col min="4" max="4" width="32.6640625" style="1" customWidth="1"/>
    <col min="5" max="5" width="13.6640625" style="1" customWidth="1"/>
    <col min="6" max="6" width="25.33203125" style="2" customWidth="1"/>
    <col min="7" max="7" width="1.5" style="2" customWidth="1"/>
    <col min="8" max="8" width="13.83203125" style="3" customWidth="1"/>
    <col min="9" max="9" width="18.5" style="1" customWidth="1"/>
    <col min="10" max="10" width="13.5" style="1" customWidth="1"/>
    <col min="11" max="11" width="1.5" style="1" customWidth="1"/>
    <col min="12" max="15" width="5.6640625" style="1" hidden="1" customWidth="1"/>
    <col min="16" max="16" width="5.6640625" style="2" hidden="1" customWidth="1"/>
    <col min="17" max="17" width="10.5" style="1" customWidth="1"/>
    <col min="18" max="18" width="10" style="1" customWidth="1"/>
    <col min="19" max="19" width="11.6640625" style="1" customWidth="1"/>
    <col min="20" max="20" width="10.1640625" style="1" customWidth="1"/>
    <col min="21" max="242" width="14.6640625" style="1" customWidth="1"/>
    <col min="243" max="243" width="5.1640625" style="1" customWidth="1"/>
    <col min="244" max="16384" width="5.6640625" style="1"/>
  </cols>
  <sheetData>
    <row r="1" spans="1:20" ht="29" customHeight="1" thickBot="1">
      <c r="A1" s="467" t="s">
        <v>0</v>
      </c>
      <c r="B1" s="467"/>
      <c r="C1" s="467"/>
      <c r="D1" s="467"/>
      <c r="E1" s="467"/>
      <c r="F1" s="467"/>
      <c r="G1" s="467"/>
      <c r="H1" s="467"/>
      <c r="I1" s="467"/>
      <c r="J1" s="467"/>
      <c r="K1" s="467"/>
      <c r="L1" s="467"/>
      <c r="M1" s="467"/>
      <c r="N1" s="467"/>
      <c r="O1" s="467"/>
      <c r="P1" s="467"/>
      <c r="Q1" s="467"/>
      <c r="R1" s="467"/>
      <c r="S1" s="467"/>
      <c r="T1" s="467"/>
    </row>
    <row r="2" spans="1:20" ht="29" customHeight="1" thickBot="1">
      <c r="A2" s="467"/>
      <c r="B2" s="467"/>
      <c r="C2" s="467"/>
      <c r="D2" s="467"/>
      <c r="E2" s="467"/>
      <c r="F2" s="467"/>
      <c r="G2" s="467"/>
      <c r="H2" s="467"/>
      <c r="I2" s="467"/>
      <c r="J2" s="467"/>
      <c r="K2" s="467"/>
      <c r="L2" s="467"/>
      <c r="M2" s="467"/>
      <c r="N2" s="467"/>
      <c r="O2" s="467"/>
      <c r="P2" s="467"/>
      <c r="Q2" s="467"/>
      <c r="R2" s="467"/>
      <c r="S2" s="467"/>
      <c r="T2" s="467"/>
    </row>
    <row r="3" spans="1:20" ht="29" customHeight="1" thickBot="1">
      <c r="A3" s="468" t="s">
        <v>1</v>
      </c>
      <c r="B3" s="456" t="s">
        <v>2</v>
      </c>
      <c r="C3" s="456" t="s">
        <v>3</v>
      </c>
      <c r="D3" s="456" t="s">
        <v>181</v>
      </c>
      <c r="E3" s="456" t="s">
        <v>5</v>
      </c>
      <c r="F3" s="456" t="s">
        <v>6</v>
      </c>
      <c r="G3" s="6"/>
      <c r="H3" s="469" t="s">
        <v>7</v>
      </c>
      <c r="I3" s="469"/>
      <c r="J3" s="469"/>
      <c r="K3" s="251"/>
      <c r="L3" s="458" t="s">
        <v>8</v>
      </c>
      <c r="M3" s="458"/>
      <c r="N3" s="458"/>
      <c r="O3" s="458"/>
      <c r="P3" s="458"/>
      <c r="Q3" s="458"/>
      <c r="R3" s="458"/>
      <c r="S3" s="458"/>
      <c r="T3" s="458"/>
    </row>
    <row r="4" spans="1:20" s="13" customFormat="1" ht="29" customHeight="1" thickBot="1">
      <c r="A4" s="468"/>
      <c r="B4" s="456"/>
      <c r="C4" s="456"/>
      <c r="D4" s="456"/>
      <c r="E4" s="456"/>
      <c r="F4" s="456"/>
      <c r="G4" s="6"/>
      <c r="H4" s="7" t="s">
        <v>9</v>
      </c>
      <c r="I4" s="8" t="s">
        <v>10</v>
      </c>
      <c r="J4" s="8" t="s">
        <v>11</v>
      </c>
      <c r="K4" s="9"/>
      <c r="L4" s="252">
        <v>43101</v>
      </c>
      <c r="M4" s="252">
        <v>43132</v>
      </c>
      <c r="N4" s="252">
        <v>43160</v>
      </c>
      <c r="O4" s="252">
        <v>43191</v>
      </c>
      <c r="P4" s="253">
        <v>43221</v>
      </c>
      <c r="Q4" s="254">
        <v>43709</v>
      </c>
      <c r="R4" s="254">
        <v>43739</v>
      </c>
      <c r="S4" s="254">
        <v>43770</v>
      </c>
      <c r="T4" s="254">
        <v>43800</v>
      </c>
    </row>
    <row r="5" spans="1:20" s="13" customFormat="1" ht="45.75" customHeight="1" thickBot="1">
      <c r="A5" s="255">
        <v>1</v>
      </c>
      <c r="B5" s="464" t="s">
        <v>14</v>
      </c>
      <c r="C5" s="39" t="s">
        <v>15</v>
      </c>
      <c r="D5" s="41" t="s">
        <v>16</v>
      </c>
      <c r="E5" s="41" t="s">
        <v>17</v>
      </c>
      <c r="F5" s="42" t="s">
        <v>18</v>
      </c>
      <c r="G5" s="19"/>
      <c r="H5" s="359" t="s">
        <v>19</v>
      </c>
      <c r="I5" s="311" t="s">
        <v>20</v>
      </c>
      <c r="J5" s="339" t="s">
        <v>21</v>
      </c>
      <c r="K5" s="4"/>
      <c r="L5" s="23"/>
      <c r="M5" s="23"/>
      <c r="N5" s="24"/>
      <c r="O5" s="23"/>
      <c r="P5" s="24"/>
      <c r="Q5" s="26">
        <v>137</v>
      </c>
      <c r="R5" s="26">
        <v>125</v>
      </c>
      <c r="S5" s="26">
        <v>105</v>
      </c>
      <c r="T5" s="28">
        <v>127</v>
      </c>
    </row>
    <row r="6" spans="1:20" ht="32" customHeight="1" thickBot="1">
      <c r="A6" s="15">
        <v>2</v>
      </c>
      <c r="B6" s="464"/>
      <c r="C6" s="39" t="s">
        <v>22</v>
      </c>
      <c r="D6" s="41" t="s">
        <v>23</v>
      </c>
      <c r="E6" s="41" t="s">
        <v>17</v>
      </c>
      <c r="F6" s="42" t="s">
        <v>18</v>
      </c>
      <c r="G6" s="19"/>
      <c r="H6" s="359" t="s">
        <v>24</v>
      </c>
      <c r="I6" s="311" t="s">
        <v>25</v>
      </c>
      <c r="J6" s="339" t="s">
        <v>26</v>
      </c>
      <c r="K6" s="30"/>
      <c r="L6" s="31"/>
      <c r="M6" s="31"/>
      <c r="N6" s="32"/>
      <c r="O6" s="31"/>
      <c r="P6" s="32"/>
      <c r="Q6" s="26">
        <v>104</v>
      </c>
      <c r="R6" s="26">
        <v>87</v>
      </c>
      <c r="S6" s="26">
        <v>85</v>
      </c>
      <c r="T6" s="28">
        <v>102</v>
      </c>
    </row>
    <row r="7" spans="1:20" ht="32" customHeight="1" thickBot="1">
      <c r="A7" s="15">
        <v>3</v>
      </c>
      <c r="B7" s="464"/>
      <c r="C7" s="39" t="s">
        <v>27</v>
      </c>
      <c r="D7" s="40"/>
      <c r="E7" s="41" t="s">
        <v>17</v>
      </c>
      <c r="F7" s="42" t="s">
        <v>18</v>
      </c>
      <c r="G7" s="19"/>
      <c r="H7" s="359" t="s">
        <v>28</v>
      </c>
      <c r="I7" s="311" t="s">
        <v>29</v>
      </c>
      <c r="J7" s="339" t="s">
        <v>30</v>
      </c>
      <c r="K7" s="34"/>
      <c r="L7" s="31"/>
      <c r="M7" s="31"/>
      <c r="N7" s="32"/>
      <c r="O7" s="31"/>
      <c r="P7" s="32"/>
      <c r="Q7" s="26">
        <v>53</v>
      </c>
      <c r="R7" s="26">
        <v>43</v>
      </c>
      <c r="S7" s="26">
        <v>39</v>
      </c>
      <c r="T7" s="28">
        <v>51</v>
      </c>
    </row>
    <row r="8" spans="1:20" ht="32" customHeight="1" thickBot="1">
      <c r="A8" s="15">
        <v>4</v>
      </c>
      <c r="B8" s="464"/>
      <c r="C8" s="39" t="s">
        <v>31</v>
      </c>
      <c r="D8" s="40"/>
      <c r="E8" s="41" t="s">
        <v>17</v>
      </c>
      <c r="F8" s="42" t="s">
        <v>18</v>
      </c>
      <c r="G8" s="256"/>
      <c r="H8" s="360" t="s">
        <v>32</v>
      </c>
      <c r="I8" s="312" t="s">
        <v>33</v>
      </c>
      <c r="J8" s="340" t="s">
        <v>34</v>
      </c>
      <c r="K8" s="34"/>
      <c r="L8" s="31"/>
      <c r="M8" s="31"/>
      <c r="N8" s="32"/>
      <c r="O8" s="31"/>
      <c r="P8" s="32"/>
      <c r="Q8" s="26">
        <v>42</v>
      </c>
      <c r="R8" s="26">
        <v>38</v>
      </c>
      <c r="S8" s="26">
        <v>35</v>
      </c>
      <c r="T8" s="28">
        <v>40</v>
      </c>
    </row>
    <row r="9" spans="1:20" ht="32" customHeight="1" thickBot="1">
      <c r="A9" s="15">
        <v>5</v>
      </c>
      <c r="B9" s="464"/>
      <c r="C9" s="39" t="s">
        <v>35</v>
      </c>
      <c r="D9" s="40"/>
      <c r="E9" s="41" t="s">
        <v>17</v>
      </c>
      <c r="F9" s="42" t="s">
        <v>18</v>
      </c>
      <c r="G9" s="19"/>
      <c r="H9" s="43" t="s">
        <v>36</v>
      </c>
      <c r="I9" s="44" t="s">
        <v>37</v>
      </c>
      <c r="J9" s="45" t="s">
        <v>38</v>
      </c>
      <c r="K9" s="34"/>
      <c r="L9" s="31"/>
      <c r="M9" s="31"/>
      <c r="N9" s="32"/>
      <c r="O9" s="31"/>
      <c r="P9" s="32"/>
      <c r="Q9" s="26">
        <v>9</v>
      </c>
      <c r="R9" s="26">
        <v>6</v>
      </c>
      <c r="S9" s="26">
        <v>11</v>
      </c>
      <c r="T9" s="28">
        <v>11</v>
      </c>
    </row>
    <row r="10" spans="1:20" ht="32" customHeight="1" thickBot="1">
      <c r="A10" s="15">
        <v>6</v>
      </c>
      <c r="B10" s="464"/>
      <c r="C10" s="39" t="s">
        <v>39</v>
      </c>
      <c r="D10" s="40"/>
      <c r="E10" s="41" t="s">
        <v>17</v>
      </c>
      <c r="F10" s="42" t="s">
        <v>18</v>
      </c>
      <c r="G10" s="19"/>
      <c r="H10" s="359" t="s">
        <v>40</v>
      </c>
      <c r="I10" s="311" t="s">
        <v>41</v>
      </c>
      <c r="J10" s="339" t="s">
        <v>42</v>
      </c>
      <c r="K10" s="34"/>
      <c r="L10" s="31"/>
      <c r="M10" s="31"/>
      <c r="N10" s="32"/>
      <c r="O10" s="31"/>
      <c r="P10" s="32"/>
      <c r="Q10" s="26">
        <v>36</v>
      </c>
      <c r="R10" s="26">
        <v>60</v>
      </c>
      <c r="S10" s="26">
        <v>33</v>
      </c>
      <c r="T10" s="28">
        <v>36</v>
      </c>
    </row>
    <row r="11" spans="1:20" ht="39" customHeight="1" thickBot="1">
      <c r="A11" s="15">
        <v>7</v>
      </c>
      <c r="B11" s="464"/>
      <c r="C11" s="39" t="s">
        <v>43</v>
      </c>
      <c r="D11" s="41" t="s">
        <v>44</v>
      </c>
      <c r="E11" s="41" t="s">
        <v>17</v>
      </c>
      <c r="F11" s="42" t="s">
        <v>18</v>
      </c>
      <c r="G11" s="19"/>
      <c r="H11" s="359" t="s">
        <v>45</v>
      </c>
      <c r="I11" s="311" t="s">
        <v>46</v>
      </c>
      <c r="J11" s="339" t="s">
        <v>19</v>
      </c>
      <c r="K11" s="50"/>
      <c r="L11" s="31"/>
      <c r="M11" s="31"/>
      <c r="N11" s="32"/>
      <c r="O11" s="31"/>
      <c r="P11" s="32"/>
      <c r="Q11" s="26">
        <v>118</v>
      </c>
      <c r="R11" s="26">
        <v>123</v>
      </c>
      <c r="S11" s="26">
        <v>133</v>
      </c>
      <c r="T11" s="28">
        <v>125</v>
      </c>
    </row>
    <row r="12" spans="1:20" ht="35.25" customHeight="1" thickBot="1">
      <c r="A12" s="15">
        <v>8</v>
      </c>
      <c r="B12" s="464"/>
      <c r="C12" s="39" t="s">
        <v>47</v>
      </c>
      <c r="D12" s="40"/>
      <c r="E12" s="41" t="s">
        <v>17</v>
      </c>
      <c r="F12" s="42" t="s">
        <v>18</v>
      </c>
      <c r="G12" s="19"/>
      <c r="H12" s="43"/>
      <c r="I12" s="44"/>
      <c r="J12" s="45"/>
      <c r="K12" s="51"/>
      <c r="L12" s="31"/>
      <c r="M12" s="31"/>
      <c r="N12" s="32"/>
      <c r="O12" s="52"/>
      <c r="P12" s="53"/>
      <c r="Q12" s="26">
        <v>1490</v>
      </c>
      <c r="R12" s="26">
        <v>1490</v>
      </c>
      <c r="S12" s="26">
        <v>1462</v>
      </c>
      <c r="T12" s="28">
        <v>1465</v>
      </c>
    </row>
    <row r="13" spans="1:20" ht="37.5" customHeight="1" thickBot="1">
      <c r="A13" s="15">
        <v>9</v>
      </c>
      <c r="B13" s="464"/>
      <c r="C13" s="39" t="s">
        <v>48</v>
      </c>
      <c r="D13" s="40"/>
      <c r="E13" s="41" t="s">
        <v>17</v>
      </c>
      <c r="F13" s="42" t="s">
        <v>18</v>
      </c>
      <c r="G13" s="19"/>
      <c r="H13" s="359" t="s">
        <v>49</v>
      </c>
      <c r="I13" s="311" t="s">
        <v>50</v>
      </c>
      <c r="J13" s="339" t="s">
        <v>51</v>
      </c>
      <c r="K13" s="54"/>
      <c r="L13" s="52"/>
      <c r="M13" s="52"/>
      <c r="N13" s="53"/>
      <c r="O13" s="52"/>
      <c r="P13" s="53"/>
      <c r="Q13" s="26">
        <v>1158</v>
      </c>
      <c r="R13" s="26">
        <v>1142</v>
      </c>
      <c r="S13" s="26">
        <v>1115</v>
      </c>
      <c r="T13" s="28">
        <v>1060</v>
      </c>
    </row>
    <row r="14" spans="1:20" ht="37.5" customHeight="1" thickBot="1">
      <c r="A14" s="15">
        <v>10</v>
      </c>
      <c r="B14" s="464"/>
      <c r="C14" s="39" t="s">
        <v>52</v>
      </c>
      <c r="D14" s="40"/>
      <c r="E14" s="41" t="s">
        <v>17</v>
      </c>
      <c r="F14" s="42" t="s">
        <v>18</v>
      </c>
      <c r="G14" s="56"/>
      <c r="H14" s="57"/>
      <c r="I14" s="58"/>
      <c r="J14" s="59"/>
      <c r="K14" s="54"/>
      <c r="L14" s="52"/>
      <c r="M14" s="52"/>
      <c r="N14" s="53"/>
      <c r="O14" s="52"/>
      <c r="P14" s="53"/>
      <c r="Q14" s="26">
        <v>332</v>
      </c>
      <c r="R14" s="26">
        <v>348</v>
      </c>
      <c r="S14" s="26">
        <v>347</v>
      </c>
      <c r="T14" s="28">
        <v>405</v>
      </c>
    </row>
    <row r="15" spans="1:20" ht="41.25" customHeight="1" thickBot="1">
      <c r="A15" s="15">
        <v>11</v>
      </c>
      <c r="B15" s="464"/>
      <c r="C15" s="39" t="s">
        <v>53</v>
      </c>
      <c r="D15" s="41" t="s">
        <v>54</v>
      </c>
      <c r="E15" s="41" t="s">
        <v>17</v>
      </c>
      <c r="F15" s="42" t="s">
        <v>18</v>
      </c>
      <c r="G15" s="61"/>
      <c r="H15" s="359" t="s">
        <v>55</v>
      </c>
      <c r="I15" s="313" t="s">
        <v>56</v>
      </c>
      <c r="J15" s="341" t="s">
        <v>57</v>
      </c>
      <c r="K15" s="64"/>
      <c r="L15" s="65" t="e">
        <f>L11/L5*100</f>
        <v>#DIV/0!</v>
      </c>
      <c r="M15" s="65" t="e">
        <f>M11/M5*100</f>
        <v>#DIV/0!</v>
      </c>
      <c r="N15" s="65" t="e">
        <f>N11/N5*100</f>
        <v>#DIV/0!</v>
      </c>
      <c r="O15" s="65" t="e">
        <f>O11/O5*100</f>
        <v>#DIV/0!</v>
      </c>
      <c r="P15" s="66" t="e">
        <f>P11/P5*100</f>
        <v>#DIV/0!</v>
      </c>
      <c r="Q15" s="258">
        <f t="shared" ref="Q15:T15" si="0">IF(Q11="","",Q11/Q5)</f>
        <v>0.86131386861313863</v>
      </c>
      <c r="R15" s="258">
        <f t="shared" si="0"/>
        <v>0.98399999999999999</v>
      </c>
      <c r="S15" s="258">
        <f t="shared" si="0"/>
        <v>1.2666666666666666</v>
      </c>
      <c r="T15" s="258">
        <f t="shared" si="0"/>
        <v>0.98425196850393704</v>
      </c>
    </row>
    <row r="16" spans="1:20" ht="32" customHeight="1" thickBot="1">
      <c r="A16" s="465">
        <v>12</v>
      </c>
      <c r="B16" s="466" t="s">
        <v>58</v>
      </c>
      <c r="C16" s="453" t="s">
        <v>59</v>
      </c>
      <c r="D16" s="454" t="s">
        <v>60</v>
      </c>
      <c r="E16" s="454" t="s">
        <v>61</v>
      </c>
      <c r="F16" s="260" t="s">
        <v>62</v>
      </c>
      <c r="G16" s="19"/>
      <c r="H16" s="361" t="s">
        <v>63</v>
      </c>
      <c r="I16" s="314" t="s">
        <v>64</v>
      </c>
      <c r="J16" s="342" t="s">
        <v>65</v>
      </c>
      <c r="K16" s="77"/>
      <c r="L16" s="23"/>
      <c r="M16" s="23"/>
      <c r="N16" s="23"/>
      <c r="O16" s="23"/>
      <c r="P16" s="24"/>
      <c r="Q16" s="23" t="s">
        <v>216</v>
      </c>
      <c r="R16" s="23">
        <v>25.46</v>
      </c>
      <c r="S16" s="338">
        <v>23.9</v>
      </c>
      <c r="T16" s="409">
        <v>27</v>
      </c>
    </row>
    <row r="17" spans="1:20" ht="120" customHeight="1" thickBot="1">
      <c r="A17" s="465"/>
      <c r="B17" s="466"/>
      <c r="C17" s="453"/>
      <c r="D17" s="454"/>
      <c r="E17" s="454"/>
      <c r="F17" s="261" t="s">
        <v>66</v>
      </c>
      <c r="G17" s="19"/>
      <c r="H17" s="362" t="s">
        <v>67</v>
      </c>
      <c r="I17" s="310" t="s">
        <v>68</v>
      </c>
      <c r="J17" s="343" t="s">
        <v>69</v>
      </c>
      <c r="K17" s="86"/>
      <c r="L17" s="31"/>
      <c r="M17" s="31"/>
      <c r="N17" s="31"/>
      <c r="O17" s="31"/>
      <c r="P17" s="32"/>
      <c r="Q17" s="31" t="s">
        <v>217</v>
      </c>
      <c r="R17" s="31">
        <v>6.31</v>
      </c>
      <c r="S17" s="321">
        <v>9.83</v>
      </c>
      <c r="T17" s="408">
        <v>7.9</v>
      </c>
    </row>
    <row r="18" spans="1:20" ht="32" customHeight="1" thickBot="1">
      <c r="A18" s="465"/>
      <c r="B18" s="466"/>
      <c r="C18" s="453"/>
      <c r="D18" s="454"/>
      <c r="E18" s="454"/>
      <c r="F18" s="263" t="s">
        <v>70</v>
      </c>
      <c r="G18" s="61"/>
      <c r="H18" s="363" t="s">
        <v>71</v>
      </c>
      <c r="I18" s="315" t="s">
        <v>72</v>
      </c>
      <c r="J18" s="344" t="s">
        <v>73</v>
      </c>
      <c r="K18" s="64"/>
      <c r="L18" s="94"/>
      <c r="M18" s="94"/>
      <c r="N18" s="94"/>
      <c r="O18" s="94"/>
      <c r="P18" s="96"/>
      <c r="Q18" s="94">
        <v>0.72</v>
      </c>
      <c r="R18" s="94">
        <v>0.92</v>
      </c>
      <c r="S18" s="322">
        <v>0.3</v>
      </c>
      <c r="T18" s="410">
        <v>0.44</v>
      </c>
    </row>
    <row r="19" spans="1:20" ht="45.75" customHeight="1" thickBot="1">
      <c r="A19" s="71">
        <v>13</v>
      </c>
      <c r="B19" s="466"/>
      <c r="C19" s="98" t="s">
        <v>74</v>
      </c>
      <c r="D19" s="100" t="s">
        <v>75</v>
      </c>
      <c r="E19" s="100" t="s">
        <v>17</v>
      </c>
      <c r="F19" s="265" t="s">
        <v>76</v>
      </c>
      <c r="G19" s="61"/>
      <c r="H19" s="359" t="s">
        <v>77</v>
      </c>
      <c r="I19" s="311" t="s">
        <v>78</v>
      </c>
      <c r="J19" s="344" t="s">
        <v>214</v>
      </c>
      <c r="K19" s="266"/>
      <c r="L19" s="26"/>
      <c r="M19" s="26"/>
      <c r="N19" s="26"/>
      <c r="O19" s="26"/>
      <c r="P19" s="27"/>
      <c r="Q19" s="26">
        <v>2007</v>
      </c>
      <c r="R19" s="26">
        <v>2007</v>
      </c>
      <c r="S19" s="26">
        <v>2007</v>
      </c>
      <c r="T19" s="28">
        <v>2004</v>
      </c>
    </row>
    <row r="20" spans="1:20" ht="30.75" customHeight="1" thickBot="1">
      <c r="A20" s="449">
        <v>14</v>
      </c>
      <c r="B20" s="466"/>
      <c r="C20" s="453"/>
      <c r="D20" s="454" t="s">
        <v>81</v>
      </c>
      <c r="E20" s="454" t="s">
        <v>82</v>
      </c>
      <c r="F20" s="380" t="s">
        <v>83</v>
      </c>
      <c r="G20" s="130"/>
      <c r="H20" s="362" t="s">
        <v>63</v>
      </c>
      <c r="I20" s="316" t="s">
        <v>84</v>
      </c>
      <c r="J20" s="345" t="s">
        <v>65</v>
      </c>
      <c r="K20" s="77"/>
      <c r="L20" s="23"/>
      <c r="M20" s="23"/>
      <c r="N20" s="23"/>
      <c r="O20" s="23"/>
      <c r="P20" s="24"/>
      <c r="Q20" s="23">
        <v>13</v>
      </c>
      <c r="R20" s="23">
        <v>12</v>
      </c>
      <c r="S20" s="23">
        <v>10</v>
      </c>
      <c r="T20" s="397">
        <v>11</v>
      </c>
    </row>
    <row r="21" spans="1:20" ht="31" customHeight="1" thickBot="1">
      <c r="A21" s="449"/>
      <c r="B21" s="466"/>
      <c r="C21" s="453"/>
      <c r="D21" s="454"/>
      <c r="E21" s="454"/>
      <c r="F21" s="381" t="s">
        <v>85</v>
      </c>
      <c r="G21" s="136"/>
      <c r="H21" s="364" t="s">
        <v>63</v>
      </c>
      <c r="I21" s="310" t="s">
        <v>84</v>
      </c>
      <c r="J21" s="346" t="s">
        <v>65</v>
      </c>
      <c r="K21" s="86"/>
      <c r="L21" s="31"/>
      <c r="M21" s="31"/>
      <c r="N21" s="31"/>
      <c r="O21" s="31"/>
      <c r="P21" s="32"/>
      <c r="Q21" s="31">
        <v>14</v>
      </c>
      <c r="R21" s="31">
        <v>14</v>
      </c>
      <c r="S21" s="31">
        <v>13</v>
      </c>
      <c r="T21" s="413">
        <v>15</v>
      </c>
    </row>
    <row r="22" spans="1:20" ht="31" customHeight="1" thickBot="1">
      <c r="A22" s="449"/>
      <c r="B22" s="466"/>
      <c r="C22" s="453"/>
      <c r="D22" s="454"/>
      <c r="E22" s="454"/>
      <c r="F22" s="381" t="s">
        <v>86</v>
      </c>
      <c r="G22" s="136"/>
      <c r="H22" s="364" t="s">
        <v>63</v>
      </c>
      <c r="I22" s="310" t="s">
        <v>84</v>
      </c>
      <c r="J22" s="346" t="s">
        <v>65</v>
      </c>
      <c r="K22" s="86"/>
      <c r="L22" s="31"/>
      <c r="M22" s="31"/>
      <c r="N22" s="31"/>
      <c r="O22" s="31"/>
      <c r="P22" s="32"/>
      <c r="Q22" s="31">
        <v>21</v>
      </c>
      <c r="R22" s="31">
        <v>21</v>
      </c>
      <c r="S22" s="31">
        <v>20</v>
      </c>
      <c r="T22" s="414">
        <v>22</v>
      </c>
    </row>
    <row r="23" spans="1:20" ht="31" customHeight="1" thickBot="1">
      <c r="A23" s="449"/>
      <c r="B23" s="466"/>
      <c r="C23" s="453"/>
      <c r="D23" s="454"/>
      <c r="E23" s="454"/>
      <c r="F23" s="381" t="s">
        <v>87</v>
      </c>
      <c r="G23" s="136"/>
      <c r="H23" s="364" t="s">
        <v>63</v>
      </c>
      <c r="I23" s="310" t="s">
        <v>84</v>
      </c>
      <c r="J23" s="346" t="s">
        <v>65</v>
      </c>
      <c r="K23" s="86"/>
      <c r="L23" s="31"/>
      <c r="M23" s="31"/>
      <c r="N23" s="31"/>
      <c r="O23" s="31"/>
      <c r="P23" s="32"/>
      <c r="Q23" s="31">
        <v>11</v>
      </c>
      <c r="R23" s="31">
        <v>14</v>
      </c>
      <c r="S23" s="31">
        <v>12</v>
      </c>
      <c r="T23" s="88">
        <v>13</v>
      </c>
    </row>
    <row r="24" spans="1:20" ht="31" customHeight="1" thickBot="1">
      <c r="A24" s="449"/>
      <c r="B24" s="466"/>
      <c r="C24" s="453"/>
      <c r="D24" s="454"/>
      <c r="E24" s="454"/>
      <c r="F24" s="381" t="s">
        <v>88</v>
      </c>
      <c r="G24" s="136"/>
      <c r="H24" s="364" t="s">
        <v>63</v>
      </c>
      <c r="I24" s="310" t="s">
        <v>84</v>
      </c>
      <c r="J24" s="346" t="s">
        <v>65</v>
      </c>
      <c r="K24" s="86"/>
      <c r="L24" s="31"/>
      <c r="M24" s="31"/>
      <c r="N24" s="31"/>
      <c r="O24" s="31"/>
      <c r="P24" s="32"/>
      <c r="Q24" s="31">
        <v>13</v>
      </c>
      <c r="R24" s="31">
        <v>19</v>
      </c>
      <c r="S24" s="31">
        <v>18</v>
      </c>
      <c r="T24" s="413">
        <v>17</v>
      </c>
    </row>
    <row r="25" spans="1:20" ht="31" customHeight="1" thickBot="1">
      <c r="A25" s="449"/>
      <c r="B25" s="466"/>
      <c r="C25" s="453"/>
      <c r="D25" s="454"/>
      <c r="E25" s="454"/>
      <c r="F25" s="381" t="s">
        <v>182</v>
      </c>
      <c r="G25" s="136"/>
      <c r="H25" s="364" t="s">
        <v>63</v>
      </c>
      <c r="I25" s="310" t="s">
        <v>84</v>
      </c>
      <c r="J25" s="346" t="s">
        <v>65</v>
      </c>
      <c r="K25" s="86"/>
      <c r="L25" s="31"/>
      <c r="M25" s="31"/>
      <c r="N25" s="31"/>
      <c r="O25" s="31"/>
      <c r="P25" s="32"/>
      <c r="Q25" s="31">
        <v>3</v>
      </c>
      <c r="R25" s="31">
        <v>2</v>
      </c>
      <c r="S25" s="31">
        <v>0</v>
      </c>
      <c r="T25" s="408">
        <v>0</v>
      </c>
    </row>
    <row r="26" spans="1:20" ht="24.75" customHeight="1" thickBot="1">
      <c r="A26" s="449"/>
      <c r="B26" s="466"/>
      <c r="C26" s="453"/>
      <c r="D26" s="454"/>
      <c r="E26" s="454"/>
      <c r="F26" s="381" t="s">
        <v>198</v>
      </c>
      <c r="G26" s="136"/>
      <c r="H26" s="364" t="s">
        <v>67</v>
      </c>
      <c r="I26" s="310" t="s">
        <v>91</v>
      </c>
      <c r="J26" s="346" t="s">
        <v>92</v>
      </c>
      <c r="K26" s="86"/>
      <c r="L26" s="31"/>
      <c r="M26" s="31"/>
      <c r="N26" s="31"/>
      <c r="O26" s="31"/>
      <c r="P26" s="32"/>
      <c r="Q26" s="31">
        <v>6</v>
      </c>
      <c r="R26" s="31">
        <v>5</v>
      </c>
      <c r="S26" s="31">
        <v>4</v>
      </c>
      <c r="T26" s="408">
        <v>4</v>
      </c>
    </row>
    <row r="27" spans="1:20" ht="30.75" customHeight="1" thickBot="1">
      <c r="A27" s="449"/>
      <c r="B27" s="466"/>
      <c r="C27" s="453"/>
      <c r="D27" s="454"/>
      <c r="E27" s="454"/>
      <c r="F27" s="381" t="s">
        <v>199</v>
      </c>
      <c r="G27" s="136"/>
      <c r="H27" s="364" t="s">
        <v>67</v>
      </c>
      <c r="I27" s="310" t="s">
        <v>91</v>
      </c>
      <c r="J27" s="346" t="s">
        <v>69</v>
      </c>
      <c r="K27" s="86"/>
      <c r="L27" s="31"/>
      <c r="M27" s="31"/>
      <c r="N27" s="31"/>
      <c r="O27" s="31"/>
      <c r="P27" s="32"/>
      <c r="Q27" s="31">
        <v>4</v>
      </c>
      <c r="R27" s="31">
        <v>4</v>
      </c>
      <c r="S27" s="31">
        <v>3</v>
      </c>
      <c r="T27" s="396">
        <v>4</v>
      </c>
    </row>
    <row r="28" spans="1:20" ht="30.75" customHeight="1" thickBot="1">
      <c r="A28" s="449"/>
      <c r="B28" s="466"/>
      <c r="C28" s="453"/>
      <c r="D28" s="454"/>
      <c r="E28" s="454"/>
      <c r="F28" s="381" t="s">
        <v>200</v>
      </c>
      <c r="G28" s="136"/>
      <c r="H28" s="364" t="s">
        <v>67</v>
      </c>
      <c r="I28" s="310" t="s">
        <v>91</v>
      </c>
      <c r="J28" s="346" t="s">
        <v>92</v>
      </c>
      <c r="K28" s="86"/>
      <c r="L28" s="31"/>
      <c r="M28" s="31"/>
      <c r="N28" s="31"/>
      <c r="O28" s="31"/>
      <c r="P28" s="32"/>
      <c r="Q28" s="31">
        <v>2</v>
      </c>
      <c r="R28" s="31">
        <v>2</v>
      </c>
      <c r="S28" s="31">
        <v>1</v>
      </c>
      <c r="T28" s="88">
        <v>3</v>
      </c>
    </row>
    <row r="29" spans="1:20" ht="31" customHeight="1" thickBot="1">
      <c r="A29" s="449"/>
      <c r="B29" s="466"/>
      <c r="C29" s="453"/>
      <c r="D29" s="454"/>
      <c r="E29" s="454"/>
      <c r="F29" s="382" t="s">
        <v>215</v>
      </c>
      <c r="G29" s="144"/>
      <c r="H29" s="365" t="s">
        <v>67</v>
      </c>
      <c r="I29" s="315" t="s">
        <v>91</v>
      </c>
      <c r="J29" s="347" t="s">
        <v>92</v>
      </c>
      <c r="K29" s="64"/>
      <c r="L29" s="94"/>
      <c r="M29" s="94"/>
      <c r="N29" s="94"/>
      <c r="O29" s="94"/>
      <c r="P29" s="96"/>
      <c r="Q29" s="94">
        <v>2</v>
      </c>
      <c r="R29" s="94">
        <v>2</v>
      </c>
      <c r="S29" s="94">
        <v>2</v>
      </c>
      <c r="T29" s="408">
        <v>1</v>
      </c>
    </row>
    <row r="30" spans="1:20" ht="66.5" customHeight="1" thickBot="1">
      <c r="A30" s="118">
        <v>15</v>
      </c>
      <c r="B30" s="466"/>
      <c r="C30" s="98" t="s">
        <v>96</v>
      </c>
      <c r="D30" s="100" t="s">
        <v>97</v>
      </c>
      <c r="E30" s="100" t="s">
        <v>98</v>
      </c>
      <c r="F30" s="265" t="s">
        <v>18</v>
      </c>
      <c r="G30" s="270"/>
      <c r="H30" s="360" t="s">
        <v>99</v>
      </c>
      <c r="I30" s="312" t="s">
        <v>100</v>
      </c>
      <c r="J30" s="348" t="s">
        <v>101</v>
      </c>
      <c r="K30" s="124"/>
      <c r="L30" s="125"/>
      <c r="M30" s="125"/>
      <c r="N30" s="125"/>
      <c r="O30" s="125"/>
      <c r="P30" s="126"/>
      <c r="Q30" s="26">
        <v>1</v>
      </c>
      <c r="R30" s="26">
        <v>1</v>
      </c>
      <c r="S30" s="26">
        <v>1</v>
      </c>
      <c r="T30" s="28">
        <v>1</v>
      </c>
    </row>
    <row r="31" spans="1:20" ht="30.75" customHeight="1" thickBot="1">
      <c r="A31" s="435">
        <v>16</v>
      </c>
      <c r="B31" s="441" t="s">
        <v>102</v>
      </c>
      <c r="C31" s="460" t="s">
        <v>103</v>
      </c>
      <c r="D31" s="437"/>
      <c r="E31" s="437" t="s">
        <v>104</v>
      </c>
      <c r="F31" s="129" t="s">
        <v>83</v>
      </c>
      <c r="G31" s="130"/>
      <c r="H31" s="361" t="s">
        <v>105</v>
      </c>
      <c r="I31" s="314" t="s">
        <v>106</v>
      </c>
      <c r="J31" s="349" t="s">
        <v>36</v>
      </c>
      <c r="K31" s="131"/>
      <c r="L31" s="132"/>
      <c r="M31" s="132"/>
      <c r="N31" s="132"/>
      <c r="O31" s="132"/>
      <c r="P31" s="24"/>
      <c r="Q31" s="132">
        <v>5</v>
      </c>
      <c r="R31" s="132">
        <v>14</v>
      </c>
      <c r="S31" s="132">
        <v>13</v>
      </c>
      <c r="T31" s="405">
        <v>15</v>
      </c>
    </row>
    <row r="32" spans="1:20" ht="31" customHeight="1" thickBot="1">
      <c r="A32" s="435"/>
      <c r="B32" s="441"/>
      <c r="C32" s="460"/>
      <c r="D32" s="437"/>
      <c r="E32" s="437"/>
      <c r="F32" s="135" t="s">
        <v>85</v>
      </c>
      <c r="G32" s="136"/>
      <c r="H32" s="364" t="s">
        <v>105</v>
      </c>
      <c r="I32" s="310" t="s">
        <v>106</v>
      </c>
      <c r="J32" s="346" t="s">
        <v>36</v>
      </c>
      <c r="K32" s="137"/>
      <c r="L32" s="138"/>
      <c r="M32" s="138"/>
      <c r="N32" s="138"/>
      <c r="O32" s="138"/>
      <c r="P32" s="32"/>
      <c r="Q32" s="138">
        <v>11</v>
      </c>
      <c r="R32" s="389">
        <v>13</v>
      </c>
      <c r="S32" s="385">
        <v>15</v>
      </c>
      <c r="T32" s="406">
        <v>12</v>
      </c>
    </row>
    <row r="33" spans="1:25" ht="31" customHeight="1" thickBot="1">
      <c r="A33" s="435"/>
      <c r="B33" s="441"/>
      <c r="C33" s="460"/>
      <c r="D33" s="437"/>
      <c r="E33" s="437"/>
      <c r="F33" s="135" t="s">
        <v>86</v>
      </c>
      <c r="G33" s="136"/>
      <c r="H33" s="364" t="s">
        <v>105</v>
      </c>
      <c r="I33" s="310" t="s">
        <v>106</v>
      </c>
      <c r="J33" s="346" t="s">
        <v>36</v>
      </c>
      <c r="K33" s="137"/>
      <c r="L33" s="138"/>
      <c r="M33" s="138"/>
      <c r="N33" s="138"/>
      <c r="O33" s="138"/>
      <c r="P33" s="32"/>
      <c r="Q33" s="138">
        <v>16</v>
      </c>
      <c r="R33" s="138">
        <v>9</v>
      </c>
      <c r="S33" s="385">
        <v>9</v>
      </c>
      <c r="T33" s="406">
        <v>9</v>
      </c>
    </row>
    <row r="34" spans="1:25" ht="31" customHeight="1" thickBot="1">
      <c r="A34" s="435"/>
      <c r="B34" s="441"/>
      <c r="C34" s="460"/>
      <c r="D34" s="437"/>
      <c r="E34" s="437"/>
      <c r="F34" s="135" t="s">
        <v>87</v>
      </c>
      <c r="G34" s="136"/>
      <c r="H34" s="364" t="s">
        <v>105</v>
      </c>
      <c r="I34" s="310" t="s">
        <v>106</v>
      </c>
      <c r="J34" s="346" t="s">
        <v>36</v>
      </c>
      <c r="K34" s="137"/>
      <c r="L34" s="138"/>
      <c r="M34" s="138"/>
      <c r="N34" s="138"/>
      <c r="O34" s="138"/>
      <c r="P34" s="32"/>
      <c r="Q34" s="138">
        <v>13</v>
      </c>
      <c r="R34" s="138">
        <v>10</v>
      </c>
      <c r="S34" s="385">
        <v>9</v>
      </c>
      <c r="T34" s="406">
        <v>10</v>
      </c>
    </row>
    <row r="35" spans="1:25" ht="31" customHeight="1" thickBot="1">
      <c r="A35" s="435"/>
      <c r="B35" s="441"/>
      <c r="C35" s="460"/>
      <c r="D35" s="437"/>
      <c r="E35" s="437"/>
      <c r="F35" s="135" t="s">
        <v>88</v>
      </c>
      <c r="G35" s="136"/>
      <c r="H35" s="364" t="s">
        <v>105</v>
      </c>
      <c r="I35" s="310" t="s">
        <v>106</v>
      </c>
      <c r="J35" s="346" t="s">
        <v>36</v>
      </c>
      <c r="K35" s="137"/>
      <c r="L35" s="138"/>
      <c r="M35" s="138"/>
      <c r="N35" s="138"/>
      <c r="O35" s="138"/>
      <c r="P35" s="32"/>
      <c r="Q35" s="138">
        <v>7</v>
      </c>
      <c r="R35" s="138">
        <v>0</v>
      </c>
      <c r="S35" s="385">
        <v>5</v>
      </c>
      <c r="T35" s="406">
        <v>11</v>
      </c>
    </row>
    <row r="36" spans="1:25" ht="31" customHeight="1" thickBot="1">
      <c r="A36" s="435"/>
      <c r="B36" s="441"/>
      <c r="C36" s="460"/>
      <c r="D36" s="437"/>
      <c r="E36" s="437"/>
      <c r="F36" s="135" t="s">
        <v>182</v>
      </c>
      <c r="G36" s="136"/>
      <c r="H36" s="377" t="s">
        <v>105</v>
      </c>
      <c r="I36" s="378" t="s">
        <v>106</v>
      </c>
      <c r="J36" s="379" t="s">
        <v>36</v>
      </c>
      <c r="K36" s="137"/>
      <c r="L36" s="138"/>
      <c r="M36" s="138"/>
      <c r="N36" s="138"/>
      <c r="O36" s="138"/>
      <c r="P36" s="32"/>
      <c r="Q36" s="138">
        <v>6</v>
      </c>
      <c r="R36" s="138">
        <v>9</v>
      </c>
      <c r="S36" s="138">
        <v>13</v>
      </c>
      <c r="T36" s="406">
        <v>8</v>
      </c>
      <c r="V36" s="388"/>
      <c r="W36" s="388"/>
      <c r="X36" s="388"/>
    </row>
    <row r="37" spans="1:25" ht="27.75" customHeight="1" thickBot="1">
      <c r="A37" s="435"/>
      <c r="B37" s="441"/>
      <c r="C37" s="460"/>
      <c r="D37" s="437"/>
      <c r="E37" s="437"/>
      <c r="F37" s="135" t="s">
        <v>198</v>
      </c>
      <c r="G37" s="136"/>
      <c r="H37" s="364" t="s">
        <v>110</v>
      </c>
      <c r="I37" s="310" t="s">
        <v>111</v>
      </c>
      <c r="J37" s="346" t="s">
        <v>112</v>
      </c>
      <c r="K37" s="137"/>
      <c r="L37" s="138"/>
      <c r="M37" s="138"/>
      <c r="N37" s="138"/>
      <c r="O37" s="138"/>
      <c r="P37" s="32"/>
      <c r="Q37" s="138">
        <v>12</v>
      </c>
      <c r="R37" s="138">
        <v>13</v>
      </c>
      <c r="S37" s="138">
        <v>13</v>
      </c>
      <c r="T37" s="406">
        <v>9</v>
      </c>
      <c r="V37" s="388"/>
      <c r="W37" s="388"/>
      <c r="X37" s="388"/>
    </row>
    <row r="38" spans="1:25" ht="27" customHeight="1" thickBot="1">
      <c r="A38" s="435"/>
      <c r="B38" s="441"/>
      <c r="C38" s="460"/>
      <c r="D38" s="437"/>
      <c r="E38" s="437"/>
      <c r="F38" s="135" t="s">
        <v>199</v>
      </c>
      <c r="G38" s="136"/>
      <c r="H38" s="364" t="s">
        <v>110</v>
      </c>
      <c r="I38" s="310" t="s">
        <v>111</v>
      </c>
      <c r="J38" s="346" t="s">
        <v>112</v>
      </c>
      <c r="K38" s="137"/>
      <c r="L38" s="138"/>
      <c r="M38" s="138"/>
      <c r="N38" s="138"/>
      <c r="O38" s="138"/>
      <c r="P38" s="32"/>
      <c r="Q38" s="385">
        <v>7</v>
      </c>
      <c r="R38" s="138">
        <v>17</v>
      </c>
      <c r="S38" s="138">
        <v>19</v>
      </c>
      <c r="T38" s="406">
        <v>10</v>
      </c>
      <c r="V38" s="388"/>
      <c r="W38" s="388"/>
      <c r="X38" s="388"/>
    </row>
    <row r="39" spans="1:25" ht="30.75" customHeight="1" thickBot="1">
      <c r="A39" s="435"/>
      <c r="B39" s="441"/>
      <c r="C39" s="460"/>
      <c r="D39" s="437"/>
      <c r="E39" s="437"/>
      <c r="F39" s="135" t="s">
        <v>200</v>
      </c>
      <c r="G39" s="136"/>
      <c r="H39" s="364" t="s">
        <v>110</v>
      </c>
      <c r="I39" s="310" t="s">
        <v>111</v>
      </c>
      <c r="J39" s="346" t="s">
        <v>112</v>
      </c>
      <c r="K39" s="137"/>
      <c r="L39" s="138"/>
      <c r="M39" s="138"/>
      <c r="N39" s="138"/>
      <c r="O39" s="138"/>
      <c r="P39" s="32"/>
      <c r="Q39" s="138">
        <v>16</v>
      </c>
      <c r="R39" s="138">
        <v>12</v>
      </c>
      <c r="S39" s="138">
        <v>12</v>
      </c>
      <c r="T39" s="406">
        <v>17</v>
      </c>
      <c r="V39" s="394"/>
      <c r="W39" s="394"/>
      <c r="X39" s="394"/>
    </row>
    <row r="40" spans="1:25" ht="31" customHeight="1" thickBot="1">
      <c r="A40" s="435"/>
      <c r="B40" s="441"/>
      <c r="C40" s="460"/>
      <c r="D40" s="437"/>
      <c r="E40" s="437"/>
      <c r="F40" s="188" t="s">
        <v>215</v>
      </c>
      <c r="G40" s="144"/>
      <c r="H40" s="364" t="s">
        <v>105</v>
      </c>
      <c r="I40" s="310" t="s">
        <v>106</v>
      </c>
      <c r="J40" s="346" t="s">
        <v>36</v>
      </c>
      <c r="K40" s="145"/>
      <c r="L40" s="146"/>
      <c r="M40" s="146"/>
      <c r="N40" s="146"/>
      <c r="O40" s="146"/>
      <c r="P40" s="96"/>
      <c r="Q40" s="146">
        <v>13</v>
      </c>
      <c r="R40" s="146">
        <v>11</v>
      </c>
      <c r="S40" s="138">
        <v>17</v>
      </c>
      <c r="T40" s="407">
        <v>8</v>
      </c>
      <c r="V40" s="394"/>
      <c r="W40" s="394"/>
      <c r="X40" s="394"/>
    </row>
    <row r="41" spans="1:25" ht="30.75" customHeight="1" thickBot="1">
      <c r="A41" s="442">
        <v>17</v>
      </c>
      <c r="B41" s="441"/>
      <c r="C41" s="460" t="s">
        <v>117</v>
      </c>
      <c r="D41" s="438"/>
      <c r="E41" s="437" t="s">
        <v>118</v>
      </c>
      <c r="F41" s="129" t="s">
        <v>83</v>
      </c>
      <c r="G41" s="130"/>
      <c r="H41" s="272" t="s">
        <v>119</v>
      </c>
      <c r="I41" s="160"/>
      <c r="J41" s="273"/>
      <c r="K41" s="232"/>
      <c r="L41" s="154"/>
      <c r="M41" s="154"/>
      <c r="N41" s="154"/>
      <c r="O41" s="155"/>
      <c r="P41" s="274"/>
      <c r="Q41" s="276">
        <v>0</v>
      </c>
      <c r="R41" s="276">
        <v>2</v>
      </c>
      <c r="S41" s="276">
        <v>3</v>
      </c>
      <c r="T41" s="279">
        <v>1</v>
      </c>
      <c r="V41" s="388"/>
      <c r="W41" s="388"/>
      <c r="X41" s="388"/>
    </row>
    <row r="42" spans="1:25" ht="30.75" customHeight="1" thickBot="1">
      <c r="A42" s="442"/>
      <c r="B42" s="441"/>
      <c r="C42" s="460"/>
      <c r="D42" s="438"/>
      <c r="E42" s="437"/>
      <c r="F42" s="135" t="s">
        <v>85</v>
      </c>
      <c r="G42" s="136"/>
      <c r="H42" s="272" t="s">
        <v>119</v>
      </c>
      <c r="I42" s="161"/>
      <c r="J42" s="280"/>
      <c r="K42" s="206"/>
      <c r="L42" s="163"/>
      <c r="M42" s="163"/>
      <c r="N42" s="163"/>
      <c r="O42" s="164"/>
      <c r="P42" s="281"/>
      <c r="Q42" s="283">
        <v>1</v>
      </c>
      <c r="R42" s="390">
        <v>1</v>
      </c>
      <c r="S42" s="384">
        <v>0</v>
      </c>
      <c r="T42" s="286">
        <v>0</v>
      </c>
      <c r="V42" s="388"/>
      <c r="W42" s="388"/>
      <c r="X42" s="388"/>
    </row>
    <row r="43" spans="1:25" ht="30.75" customHeight="1" thickBot="1">
      <c r="A43" s="442"/>
      <c r="B43" s="441"/>
      <c r="C43" s="460"/>
      <c r="D43" s="438"/>
      <c r="E43" s="437"/>
      <c r="F43" s="135" t="s">
        <v>86</v>
      </c>
      <c r="G43" s="136"/>
      <c r="H43" s="272" t="s">
        <v>119</v>
      </c>
      <c r="I43" s="161"/>
      <c r="J43" s="280"/>
      <c r="K43" s="206"/>
      <c r="L43" s="163"/>
      <c r="M43" s="163"/>
      <c r="N43" s="163"/>
      <c r="O43" s="164"/>
      <c r="P43" s="281"/>
      <c r="Q43" s="283">
        <v>0</v>
      </c>
      <c r="R43" s="283">
        <v>1</v>
      </c>
      <c r="S43" s="384">
        <v>0</v>
      </c>
      <c r="T43" s="286">
        <v>1</v>
      </c>
      <c r="V43" s="388"/>
      <c r="W43" s="388"/>
      <c r="X43" s="388" t="s">
        <v>223</v>
      </c>
    </row>
    <row r="44" spans="1:25" ht="30.75" customHeight="1" thickBot="1">
      <c r="A44" s="442"/>
      <c r="B44" s="441"/>
      <c r="C44" s="460"/>
      <c r="D44" s="438"/>
      <c r="E44" s="437"/>
      <c r="F44" s="135" t="s">
        <v>87</v>
      </c>
      <c r="G44" s="136"/>
      <c r="H44" s="272" t="s">
        <v>119</v>
      </c>
      <c r="I44" s="161"/>
      <c r="J44" s="280"/>
      <c r="K44" s="206"/>
      <c r="L44" s="163"/>
      <c r="M44" s="163"/>
      <c r="N44" s="163"/>
      <c r="O44" s="164"/>
      <c r="P44" s="281"/>
      <c r="Q44" s="283">
        <v>1</v>
      </c>
      <c r="R44" s="283">
        <v>1</v>
      </c>
      <c r="S44" s="384">
        <v>0</v>
      </c>
      <c r="T44" s="286">
        <v>1</v>
      </c>
      <c r="V44" s="388"/>
      <c r="W44" s="388"/>
      <c r="X44" s="388"/>
    </row>
    <row r="45" spans="1:25" ht="30.75" customHeight="1" thickBot="1">
      <c r="A45" s="442"/>
      <c r="B45" s="441"/>
      <c r="C45" s="460"/>
      <c r="D45" s="438"/>
      <c r="E45" s="437"/>
      <c r="F45" s="135" t="s">
        <v>88</v>
      </c>
      <c r="G45" s="136"/>
      <c r="H45" s="272"/>
      <c r="I45" s="161"/>
      <c r="J45" s="280"/>
      <c r="K45" s="206"/>
      <c r="L45" s="163"/>
      <c r="M45" s="163"/>
      <c r="N45" s="163"/>
      <c r="O45" s="164"/>
      <c r="P45" s="281"/>
      <c r="Q45" s="283">
        <v>4</v>
      </c>
      <c r="R45" s="283">
        <v>0</v>
      </c>
      <c r="S45" s="384">
        <v>1</v>
      </c>
      <c r="T45" s="286">
        <v>0</v>
      </c>
      <c r="V45" s="388"/>
      <c r="W45" s="388"/>
      <c r="X45" s="388"/>
    </row>
    <row r="46" spans="1:25" ht="30.75" customHeight="1" thickBot="1">
      <c r="A46" s="442"/>
      <c r="B46" s="441"/>
      <c r="C46" s="460"/>
      <c r="D46" s="438"/>
      <c r="E46" s="437"/>
      <c r="F46" s="135" t="s">
        <v>182</v>
      </c>
      <c r="G46" s="136"/>
      <c r="H46" s="272"/>
      <c r="I46" s="161"/>
      <c r="J46" s="280"/>
      <c r="K46" s="206"/>
      <c r="L46" s="163"/>
      <c r="M46" s="163"/>
      <c r="N46" s="163"/>
      <c r="O46" s="164"/>
      <c r="P46" s="281"/>
      <c r="Q46" s="283">
        <v>0</v>
      </c>
      <c r="R46" s="283">
        <v>1</v>
      </c>
      <c r="S46" s="283">
        <v>1</v>
      </c>
      <c r="T46" s="411">
        <v>0</v>
      </c>
      <c r="V46" s="388"/>
      <c r="W46" s="388"/>
      <c r="X46" s="388"/>
    </row>
    <row r="47" spans="1:25" ht="27" customHeight="1" thickBot="1">
      <c r="A47" s="442"/>
      <c r="B47" s="441"/>
      <c r="C47" s="460"/>
      <c r="D47" s="438"/>
      <c r="E47" s="437"/>
      <c r="F47" s="135" t="s">
        <v>198</v>
      </c>
      <c r="G47" s="136"/>
      <c r="H47" s="272" t="s">
        <v>119</v>
      </c>
      <c r="I47" s="161"/>
      <c r="J47" s="280"/>
      <c r="K47" s="206"/>
      <c r="L47" s="163"/>
      <c r="M47" s="163"/>
      <c r="N47" s="163"/>
      <c r="O47" s="164"/>
      <c r="P47" s="281"/>
      <c r="Q47" s="283">
        <v>3</v>
      </c>
      <c r="R47" s="283">
        <v>6</v>
      </c>
      <c r="S47" s="283">
        <v>1</v>
      </c>
      <c r="T47" s="286">
        <v>1</v>
      </c>
      <c r="V47" s="388"/>
      <c r="W47" s="388"/>
      <c r="X47" s="388"/>
    </row>
    <row r="48" spans="1:25" ht="29.25" customHeight="1" thickBot="1">
      <c r="A48" s="442"/>
      <c r="B48" s="441"/>
      <c r="C48" s="460"/>
      <c r="D48" s="438"/>
      <c r="E48" s="437"/>
      <c r="F48" s="135" t="s">
        <v>199</v>
      </c>
      <c r="G48" s="136"/>
      <c r="H48" s="272" t="s">
        <v>119</v>
      </c>
      <c r="I48" s="161"/>
      <c r="J48" s="280"/>
      <c r="K48" s="206"/>
      <c r="L48" s="163"/>
      <c r="M48" s="163"/>
      <c r="N48" s="163"/>
      <c r="O48" s="164"/>
      <c r="P48" s="281"/>
      <c r="Q48" s="384">
        <v>2</v>
      </c>
      <c r="R48" s="283">
        <v>2</v>
      </c>
      <c r="S48" s="283">
        <v>5</v>
      </c>
      <c r="T48" s="286">
        <v>3</v>
      </c>
      <c r="V48" s="388"/>
      <c r="W48" s="388"/>
      <c r="X48" s="388"/>
      <c r="Y48" s="388"/>
    </row>
    <row r="49" spans="1:25" ht="28.5" customHeight="1" thickBot="1">
      <c r="A49" s="442"/>
      <c r="B49" s="441"/>
      <c r="C49" s="460"/>
      <c r="D49" s="438"/>
      <c r="E49" s="437"/>
      <c r="F49" s="135" t="s">
        <v>200</v>
      </c>
      <c r="G49" s="136"/>
      <c r="H49" s="272" t="s">
        <v>119</v>
      </c>
      <c r="I49" s="161"/>
      <c r="J49" s="280"/>
      <c r="K49" s="206"/>
      <c r="L49" s="163"/>
      <c r="M49" s="163"/>
      <c r="N49" s="163"/>
      <c r="O49" s="164"/>
      <c r="P49" s="281"/>
      <c r="Q49" s="283">
        <v>0</v>
      </c>
      <c r="R49" s="283">
        <v>0</v>
      </c>
      <c r="S49" s="283">
        <v>1</v>
      </c>
      <c r="T49" s="286">
        <v>0</v>
      </c>
      <c r="V49" s="394"/>
      <c r="W49" s="394"/>
      <c r="X49" s="394"/>
      <c r="Y49" s="388"/>
    </row>
    <row r="50" spans="1:25" ht="18" thickBot="1">
      <c r="A50" s="442"/>
      <c r="B50" s="441"/>
      <c r="C50" s="460"/>
      <c r="D50" s="438"/>
      <c r="E50" s="437"/>
      <c r="F50" s="188" t="s">
        <v>215</v>
      </c>
      <c r="G50" s="144"/>
      <c r="H50" s="290" t="s">
        <v>119</v>
      </c>
      <c r="I50" s="199"/>
      <c r="J50" s="291"/>
      <c r="K50" s="211"/>
      <c r="L50" s="173"/>
      <c r="M50" s="173"/>
      <c r="N50" s="173"/>
      <c r="O50" s="174"/>
      <c r="P50" s="292"/>
      <c r="Q50" s="294">
        <v>0</v>
      </c>
      <c r="R50" s="294">
        <v>2</v>
      </c>
      <c r="S50" s="283">
        <v>0</v>
      </c>
      <c r="T50" s="297">
        <v>1</v>
      </c>
      <c r="V50" s="394"/>
      <c r="W50" s="394"/>
      <c r="X50" s="394"/>
      <c r="Y50" s="388"/>
    </row>
    <row r="51" spans="1:25" ht="50.25" customHeight="1" thickBot="1">
      <c r="A51" s="435">
        <v>18</v>
      </c>
      <c r="B51" s="441"/>
      <c r="C51" s="463" t="s">
        <v>120</v>
      </c>
      <c r="D51" s="438"/>
      <c r="E51" s="437" t="s">
        <v>98</v>
      </c>
      <c r="F51" s="129" t="s">
        <v>220</v>
      </c>
      <c r="G51" s="144"/>
      <c r="H51" s="364" t="s">
        <v>110</v>
      </c>
      <c r="I51" s="310" t="s">
        <v>111</v>
      </c>
      <c r="J51" s="346" t="s">
        <v>203</v>
      </c>
      <c r="K51" s="298"/>
      <c r="L51" s="184"/>
      <c r="M51" s="184"/>
      <c r="N51" s="184"/>
      <c r="O51" s="47"/>
      <c r="P51" s="48"/>
      <c r="Q51" s="23">
        <v>24</v>
      </c>
      <c r="R51" s="338">
        <v>19</v>
      </c>
      <c r="S51" s="391">
        <v>13</v>
      </c>
      <c r="T51" s="109">
        <v>12</v>
      </c>
      <c r="U51" s="471"/>
      <c r="V51" s="388"/>
      <c r="W51" s="388"/>
      <c r="X51" s="388"/>
      <c r="Y51" s="388"/>
    </row>
    <row r="52" spans="1:25" ht="30.75" customHeight="1" thickBot="1">
      <c r="A52" s="435"/>
      <c r="B52" s="441"/>
      <c r="C52" s="463"/>
      <c r="D52" s="438"/>
      <c r="E52" s="437"/>
      <c r="F52" s="135" t="s">
        <v>221</v>
      </c>
      <c r="G52" s="144"/>
      <c r="H52" s="361" t="s">
        <v>122</v>
      </c>
      <c r="I52" s="314" t="s">
        <v>123</v>
      </c>
      <c r="J52" s="349" t="s">
        <v>124</v>
      </c>
      <c r="K52" s="298"/>
      <c r="L52" s="184"/>
      <c r="M52" s="184"/>
      <c r="N52" s="184"/>
      <c r="O52" s="47"/>
      <c r="P52" s="48"/>
      <c r="Q52" s="31">
        <v>35</v>
      </c>
      <c r="R52" s="321">
        <v>29</v>
      </c>
      <c r="S52" s="87">
        <v>29</v>
      </c>
      <c r="T52" s="88">
        <v>19</v>
      </c>
      <c r="U52" s="471"/>
      <c r="V52" s="388"/>
      <c r="W52" s="388"/>
      <c r="X52" s="388"/>
      <c r="Y52" s="388"/>
    </row>
    <row r="53" spans="1:25" ht="31" customHeight="1" thickBot="1">
      <c r="A53" s="435"/>
      <c r="B53" s="441"/>
      <c r="C53" s="463"/>
      <c r="D53" s="438"/>
      <c r="E53" s="437"/>
      <c r="F53" s="188" t="s">
        <v>222</v>
      </c>
      <c r="G53" s="130"/>
      <c r="H53" s="299"/>
      <c r="I53" s="171"/>
      <c r="J53" s="300"/>
      <c r="K53" s="196"/>
      <c r="L53" s="132"/>
      <c r="M53" s="132"/>
      <c r="N53" s="132"/>
      <c r="O53" s="132"/>
      <c r="P53" s="24"/>
      <c r="Q53" s="146">
        <v>1</v>
      </c>
      <c r="R53" s="327">
        <v>23</v>
      </c>
      <c r="S53" s="392">
        <v>14</v>
      </c>
      <c r="T53" s="148">
        <v>0</v>
      </c>
      <c r="U53" s="471"/>
      <c r="V53" s="388"/>
      <c r="W53" s="388"/>
      <c r="X53" s="388"/>
      <c r="Y53" s="388"/>
    </row>
    <row r="54" spans="1:25" ht="30.75" customHeight="1" thickBot="1">
      <c r="A54" s="435">
        <v>19</v>
      </c>
      <c r="B54" s="441"/>
      <c r="C54" s="463" t="s">
        <v>126</v>
      </c>
      <c r="D54" s="438"/>
      <c r="E54" s="437" t="s">
        <v>127</v>
      </c>
      <c r="F54" s="129" t="s">
        <v>201</v>
      </c>
      <c r="G54" s="144"/>
      <c r="H54" s="272" t="s">
        <v>119</v>
      </c>
      <c r="I54" s="160"/>
      <c r="J54" s="273"/>
      <c r="K54" s="196"/>
      <c r="L54" s="132"/>
      <c r="M54" s="132"/>
      <c r="N54" s="132"/>
      <c r="O54" s="132"/>
      <c r="P54" s="24"/>
      <c r="Q54" s="132">
        <v>0</v>
      </c>
      <c r="R54" s="328">
        <v>0</v>
      </c>
      <c r="S54" s="393">
        <v>0</v>
      </c>
      <c r="T54" s="134">
        <v>0</v>
      </c>
      <c r="V54" s="388"/>
      <c r="W54" s="388"/>
      <c r="X54" s="388"/>
    </row>
    <row r="55" spans="1:25" ht="31" customHeight="1" thickBot="1">
      <c r="A55" s="435"/>
      <c r="B55" s="441"/>
      <c r="C55" s="463"/>
      <c r="D55" s="438"/>
      <c r="E55" s="437"/>
      <c r="F55" s="135" t="s">
        <v>202</v>
      </c>
      <c r="G55" s="144"/>
      <c r="H55" s="43" t="s">
        <v>119</v>
      </c>
      <c r="I55" s="171"/>
      <c r="J55" s="301"/>
      <c r="K55" s="196"/>
      <c r="L55" s="132"/>
      <c r="M55" s="132"/>
      <c r="N55" s="132"/>
      <c r="O55" s="132"/>
      <c r="P55" s="24"/>
      <c r="Q55" s="146">
        <v>0</v>
      </c>
      <c r="R55" s="327">
        <v>0</v>
      </c>
      <c r="S55" s="392">
        <v>0</v>
      </c>
      <c r="T55" s="148">
        <v>0</v>
      </c>
      <c r="V55" s="388"/>
      <c r="W55" s="388"/>
      <c r="X55" s="388"/>
    </row>
    <row r="56" spans="1:25" ht="30.75" customHeight="1" thickBot="1">
      <c r="A56" s="435">
        <v>20</v>
      </c>
      <c r="B56" s="441"/>
      <c r="C56" s="460" t="s">
        <v>128</v>
      </c>
      <c r="D56" s="437" t="s">
        <v>129</v>
      </c>
      <c r="E56" s="437" t="s">
        <v>82</v>
      </c>
      <c r="F56" s="129" t="s">
        <v>83</v>
      </c>
      <c r="G56" s="144"/>
      <c r="H56" s="361" t="s">
        <v>130</v>
      </c>
      <c r="I56" s="314" t="s">
        <v>131</v>
      </c>
      <c r="J56" s="349" t="s">
        <v>112</v>
      </c>
      <c r="K56" s="201"/>
      <c r="L56" s="186"/>
      <c r="M56" s="186"/>
      <c r="N56" s="186"/>
      <c r="O56" s="186"/>
      <c r="P56" s="24"/>
      <c r="Q56" s="186">
        <v>2</v>
      </c>
      <c r="R56" s="186">
        <v>24</v>
      </c>
      <c r="S56" s="186">
        <v>19</v>
      </c>
      <c r="T56" s="187">
        <v>14</v>
      </c>
      <c r="V56" s="388"/>
      <c r="W56" s="388"/>
      <c r="X56" s="388"/>
    </row>
    <row r="57" spans="1:25" ht="31" customHeight="1" thickBot="1">
      <c r="A57" s="435"/>
      <c r="B57" s="441"/>
      <c r="C57" s="460"/>
      <c r="D57" s="437"/>
      <c r="E57" s="437"/>
      <c r="F57" s="135" t="s">
        <v>85</v>
      </c>
      <c r="G57" s="144"/>
      <c r="H57" s="364" t="s">
        <v>130</v>
      </c>
      <c r="I57" s="310" t="s">
        <v>131</v>
      </c>
      <c r="J57" s="346" t="s">
        <v>112</v>
      </c>
      <c r="K57" s="206"/>
      <c r="L57" s="207"/>
      <c r="M57" s="207"/>
      <c r="N57" s="207"/>
      <c r="O57" s="207"/>
      <c r="P57" s="32"/>
      <c r="Q57" s="207">
        <v>9</v>
      </c>
      <c r="R57" s="330">
        <v>13</v>
      </c>
      <c r="S57" s="207">
        <v>18</v>
      </c>
      <c r="T57" s="210">
        <v>18</v>
      </c>
      <c r="V57" s="388"/>
      <c r="W57" s="388"/>
      <c r="X57" s="388"/>
    </row>
    <row r="58" spans="1:25" ht="31" customHeight="1" thickBot="1">
      <c r="A58" s="435"/>
      <c r="B58" s="441"/>
      <c r="C58" s="460"/>
      <c r="D58" s="437"/>
      <c r="E58" s="437"/>
      <c r="F58" s="135" t="s">
        <v>86</v>
      </c>
      <c r="G58" s="144"/>
      <c r="H58" s="364" t="s">
        <v>130</v>
      </c>
      <c r="I58" s="310" t="s">
        <v>131</v>
      </c>
      <c r="J58" s="346" t="s">
        <v>112</v>
      </c>
      <c r="K58" s="206"/>
      <c r="L58" s="207"/>
      <c r="M58" s="207"/>
      <c r="N58" s="207"/>
      <c r="O58" s="207"/>
      <c r="P58" s="32"/>
      <c r="Q58" s="207">
        <v>19</v>
      </c>
      <c r="R58" s="207">
        <v>17</v>
      </c>
      <c r="S58" s="207">
        <v>13</v>
      </c>
      <c r="T58" s="210">
        <v>14</v>
      </c>
      <c r="V58" s="388"/>
      <c r="W58" s="388"/>
      <c r="X58" s="388"/>
    </row>
    <row r="59" spans="1:25" ht="31" customHeight="1" thickBot="1">
      <c r="A59" s="435"/>
      <c r="B59" s="441"/>
      <c r="C59" s="460"/>
      <c r="D59" s="437"/>
      <c r="E59" s="437"/>
      <c r="F59" s="135" t="s">
        <v>87</v>
      </c>
      <c r="G59" s="144"/>
      <c r="H59" s="364" t="s">
        <v>130</v>
      </c>
      <c r="I59" s="310" t="s">
        <v>131</v>
      </c>
      <c r="J59" s="346" t="s">
        <v>112</v>
      </c>
      <c r="K59" s="206"/>
      <c r="L59" s="207"/>
      <c r="M59" s="207"/>
      <c r="N59" s="207"/>
      <c r="O59" s="207"/>
      <c r="P59" s="32"/>
      <c r="Q59" s="207">
        <v>23</v>
      </c>
      <c r="R59" s="207">
        <v>23</v>
      </c>
      <c r="S59" s="207">
        <v>7</v>
      </c>
      <c r="T59" s="210">
        <v>10</v>
      </c>
      <c r="V59" s="388"/>
      <c r="W59" s="388"/>
      <c r="X59" s="388"/>
    </row>
    <row r="60" spans="1:25" ht="31" customHeight="1" thickBot="1">
      <c r="A60" s="435"/>
      <c r="B60" s="441"/>
      <c r="C60" s="460"/>
      <c r="D60" s="437"/>
      <c r="E60" s="437"/>
      <c r="F60" s="135" t="s">
        <v>88</v>
      </c>
      <c r="G60" s="144"/>
      <c r="H60" s="364" t="s">
        <v>130</v>
      </c>
      <c r="I60" s="310" t="s">
        <v>131</v>
      </c>
      <c r="J60" s="346" t="s">
        <v>112</v>
      </c>
      <c r="K60" s="206"/>
      <c r="L60" s="207"/>
      <c r="M60" s="207"/>
      <c r="N60" s="207"/>
      <c r="O60" s="207"/>
      <c r="P60" s="32"/>
      <c r="Q60" s="207">
        <v>19</v>
      </c>
      <c r="R60" s="207">
        <v>1</v>
      </c>
      <c r="S60" s="207">
        <v>7</v>
      </c>
      <c r="T60" s="210">
        <v>17</v>
      </c>
      <c r="V60" s="388"/>
      <c r="W60" s="388"/>
      <c r="X60" s="388"/>
    </row>
    <row r="61" spans="1:25" ht="31" customHeight="1" thickBot="1">
      <c r="A61" s="435"/>
      <c r="B61" s="441"/>
      <c r="C61" s="460"/>
      <c r="D61" s="437"/>
      <c r="E61" s="437"/>
      <c r="F61" s="135" t="s">
        <v>182</v>
      </c>
      <c r="G61" s="144"/>
      <c r="H61" s="377" t="s">
        <v>130</v>
      </c>
      <c r="I61" s="378" t="s">
        <v>131</v>
      </c>
      <c r="J61" s="379" t="s">
        <v>112</v>
      </c>
      <c r="K61" s="206"/>
      <c r="L61" s="207"/>
      <c r="M61" s="207"/>
      <c r="N61" s="207"/>
      <c r="O61" s="207"/>
      <c r="P61" s="32"/>
      <c r="Q61" s="207">
        <v>11</v>
      </c>
      <c r="R61" s="207">
        <v>18</v>
      </c>
      <c r="S61" s="207">
        <v>19</v>
      </c>
      <c r="T61" s="210">
        <v>12</v>
      </c>
      <c r="V61" s="388"/>
      <c r="W61" s="388"/>
      <c r="X61" s="388"/>
    </row>
    <row r="62" spans="1:25" ht="29.25" customHeight="1" thickBot="1">
      <c r="A62" s="435"/>
      <c r="B62" s="441"/>
      <c r="C62" s="460"/>
      <c r="D62" s="437"/>
      <c r="E62" s="437"/>
      <c r="F62" s="135" t="s">
        <v>198</v>
      </c>
      <c r="G62" s="144"/>
      <c r="H62" s="364" t="s">
        <v>205</v>
      </c>
      <c r="I62" s="310" t="s">
        <v>136</v>
      </c>
      <c r="J62" s="346" t="s">
        <v>137</v>
      </c>
      <c r="K62" s="206"/>
      <c r="L62" s="207"/>
      <c r="M62" s="207"/>
      <c r="N62" s="207"/>
      <c r="O62" s="207"/>
      <c r="P62" s="32"/>
      <c r="Q62" s="207">
        <v>22</v>
      </c>
      <c r="R62" s="207">
        <v>24</v>
      </c>
      <c r="S62" s="207">
        <v>25</v>
      </c>
      <c r="T62" s="210">
        <v>16</v>
      </c>
      <c r="V62" s="388"/>
      <c r="W62" s="388"/>
      <c r="X62" s="388"/>
    </row>
    <row r="63" spans="1:25" ht="29.25" customHeight="1" thickBot="1">
      <c r="A63" s="435"/>
      <c r="B63" s="441"/>
      <c r="C63" s="460"/>
      <c r="D63" s="437"/>
      <c r="E63" s="437"/>
      <c r="F63" s="135" t="s">
        <v>199</v>
      </c>
      <c r="G63" s="144"/>
      <c r="H63" s="364" t="s">
        <v>205</v>
      </c>
      <c r="I63" s="310" t="s">
        <v>136</v>
      </c>
      <c r="J63" s="346" t="s">
        <v>137</v>
      </c>
      <c r="K63" s="206"/>
      <c r="L63" s="207"/>
      <c r="M63" s="207"/>
      <c r="N63" s="207"/>
      <c r="O63" s="207"/>
      <c r="P63" s="32"/>
      <c r="Q63" s="207">
        <v>20</v>
      </c>
      <c r="R63" s="207">
        <v>31</v>
      </c>
      <c r="S63" s="208">
        <v>30</v>
      </c>
      <c r="T63" s="210">
        <v>18</v>
      </c>
      <c r="V63" s="388"/>
      <c r="W63" s="388"/>
      <c r="X63" s="388"/>
    </row>
    <row r="64" spans="1:25" ht="30.75" customHeight="1" thickBot="1">
      <c r="A64" s="435"/>
      <c r="B64" s="441"/>
      <c r="C64" s="460"/>
      <c r="D64" s="437"/>
      <c r="E64" s="437"/>
      <c r="F64" s="135" t="s">
        <v>200</v>
      </c>
      <c r="G64" s="144"/>
      <c r="H64" s="364" t="s">
        <v>205</v>
      </c>
      <c r="I64" s="310" t="s">
        <v>136</v>
      </c>
      <c r="J64" s="346" t="s">
        <v>137</v>
      </c>
      <c r="K64" s="206"/>
      <c r="L64" s="207"/>
      <c r="M64" s="207"/>
      <c r="N64" s="207"/>
      <c r="O64" s="207"/>
      <c r="P64" s="32"/>
      <c r="Q64" s="207">
        <v>22</v>
      </c>
      <c r="R64" s="330">
        <v>30</v>
      </c>
      <c r="S64" s="207">
        <v>23</v>
      </c>
      <c r="T64" s="210">
        <v>17</v>
      </c>
      <c r="V64" s="395"/>
      <c r="W64" s="395"/>
      <c r="X64" s="395"/>
    </row>
    <row r="65" spans="1:24" ht="31" customHeight="1" thickBot="1">
      <c r="A65" s="435"/>
      <c r="B65" s="441"/>
      <c r="C65" s="460"/>
      <c r="D65" s="437"/>
      <c r="E65" s="437"/>
      <c r="F65" s="188" t="s">
        <v>215</v>
      </c>
      <c r="G65" s="144"/>
      <c r="H65" s="365" t="s">
        <v>206</v>
      </c>
      <c r="I65" s="315" t="s">
        <v>207</v>
      </c>
      <c r="J65" s="347" t="s">
        <v>204</v>
      </c>
      <c r="K65" s="211"/>
      <c r="L65" s="212"/>
      <c r="M65" s="212"/>
      <c r="N65" s="212"/>
      <c r="O65" s="212"/>
      <c r="P65" s="53"/>
      <c r="Q65" s="229">
        <v>15</v>
      </c>
      <c r="R65" s="331">
        <v>20</v>
      </c>
      <c r="S65" s="207">
        <v>17</v>
      </c>
      <c r="T65" s="230">
        <v>10</v>
      </c>
      <c r="V65" s="395"/>
      <c r="W65" s="395"/>
      <c r="X65" s="395"/>
    </row>
    <row r="66" spans="1:24" ht="30.75" customHeight="1" thickBot="1">
      <c r="A66" s="435">
        <v>21</v>
      </c>
      <c r="B66" s="441"/>
      <c r="C66" s="460" t="s">
        <v>141</v>
      </c>
      <c r="D66" s="438"/>
      <c r="E66" s="437" t="s">
        <v>142</v>
      </c>
      <c r="F66" s="129" t="s">
        <v>83</v>
      </c>
      <c r="G66" s="144"/>
      <c r="H66" s="272"/>
      <c r="I66" s="304"/>
      <c r="J66" s="273"/>
      <c r="K66" s="6"/>
      <c r="L66" s="220"/>
      <c r="M66" s="186"/>
      <c r="N66" s="186"/>
      <c r="O66" s="186"/>
      <c r="P66" s="24"/>
      <c r="Q66" s="186">
        <v>9</v>
      </c>
      <c r="R66" s="186">
        <v>7</v>
      </c>
      <c r="S66" s="186">
        <v>9</v>
      </c>
      <c r="T66" s="187">
        <v>8</v>
      </c>
      <c r="V66" s="388"/>
      <c r="W66" s="388"/>
      <c r="X66" s="388"/>
    </row>
    <row r="67" spans="1:24" ht="31" customHeight="1" thickBot="1">
      <c r="A67" s="435"/>
      <c r="B67" s="441"/>
      <c r="C67" s="460"/>
      <c r="D67" s="438"/>
      <c r="E67" s="437"/>
      <c r="F67" s="135" t="s">
        <v>85</v>
      </c>
      <c r="G67" s="144"/>
      <c r="H67" s="217"/>
      <c r="I67" s="221"/>
      <c r="J67" s="280"/>
      <c r="K67" s="6"/>
      <c r="L67" s="223"/>
      <c r="M67" s="207"/>
      <c r="N67" s="207"/>
      <c r="O67" s="207"/>
      <c r="P67" s="32"/>
      <c r="Q67" s="207">
        <v>9</v>
      </c>
      <c r="R67" s="330">
        <v>10</v>
      </c>
      <c r="S67" s="207">
        <v>7</v>
      </c>
      <c r="T67" s="210">
        <v>5</v>
      </c>
      <c r="V67" s="388"/>
      <c r="W67" s="388"/>
      <c r="X67" s="388"/>
    </row>
    <row r="68" spans="1:24" ht="31" customHeight="1" thickBot="1">
      <c r="A68" s="435"/>
      <c r="B68" s="441"/>
      <c r="C68" s="460"/>
      <c r="D68" s="438"/>
      <c r="E68" s="437"/>
      <c r="F68" s="135" t="s">
        <v>86</v>
      </c>
      <c r="G68" s="144"/>
      <c r="H68" s="217"/>
      <c r="I68" s="221"/>
      <c r="J68" s="280"/>
      <c r="K68" s="6"/>
      <c r="L68" s="223"/>
      <c r="M68" s="207"/>
      <c r="N68" s="207"/>
      <c r="O68" s="207"/>
      <c r="P68" s="32"/>
      <c r="Q68" s="207">
        <v>8</v>
      </c>
      <c r="R68" s="207">
        <v>15</v>
      </c>
      <c r="S68" s="207">
        <v>8</v>
      </c>
      <c r="T68" s="210">
        <v>13</v>
      </c>
      <c r="V68" s="388"/>
      <c r="W68" s="388"/>
      <c r="X68" s="388"/>
    </row>
    <row r="69" spans="1:24" ht="31" customHeight="1" thickBot="1">
      <c r="A69" s="435"/>
      <c r="B69" s="441"/>
      <c r="C69" s="460"/>
      <c r="D69" s="438"/>
      <c r="E69" s="437"/>
      <c r="F69" s="135" t="s">
        <v>87</v>
      </c>
      <c r="G69" s="144"/>
      <c r="H69" s="217"/>
      <c r="I69" s="221"/>
      <c r="J69" s="280"/>
      <c r="K69" s="6"/>
      <c r="L69" s="223"/>
      <c r="M69" s="207"/>
      <c r="N69" s="207"/>
      <c r="O69" s="207"/>
      <c r="P69" s="32"/>
      <c r="Q69" s="207">
        <v>17</v>
      </c>
      <c r="R69" s="207">
        <v>11</v>
      </c>
      <c r="S69" s="207">
        <v>14</v>
      </c>
      <c r="T69" s="210">
        <v>16</v>
      </c>
      <c r="V69" s="388"/>
      <c r="W69" s="388"/>
      <c r="X69" s="388"/>
    </row>
    <row r="70" spans="1:24" ht="31" customHeight="1" thickBot="1">
      <c r="A70" s="435"/>
      <c r="B70" s="441"/>
      <c r="C70" s="460"/>
      <c r="D70" s="438"/>
      <c r="E70" s="437"/>
      <c r="F70" s="135" t="s">
        <v>88</v>
      </c>
      <c r="G70" s="144"/>
      <c r="H70" s="217"/>
      <c r="I70" s="221"/>
      <c r="J70" s="280"/>
      <c r="K70" s="6"/>
      <c r="L70" s="223"/>
      <c r="M70" s="207"/>
      <c r="N70" s="207"/>
      <c r="O70" s="207"/>
      <c r="P70" s="32"/>
      <c r="Q70" s="207">
        <v>12</v>
      </c>
      <c r="R70" s="207">
        <v>4</v>
      </c>
      <c r="S70" s="207">
        <v>2</v>
      </c>
      <c r="T70" s="210">
        <v>7</v>
      </c>
      <c r="V70" s="388"/>
      <c r="W70" s="388"/>
      <c r="X70" s="388"/>
    </row>
    <row r="71" spans="1:24" ht="31" customHeight="1" thickBot="1">
      <c r="A71" s="435"/>
      <c r="B71" s="441"/>
      <c r="C71" s="460"/>
      <c r="D71" s="438"/>
      <c r="E71" s="437"/>
      <c r="F71" s="135" t="s">
        <v>182</v>
      </c>
      <c r="G71" s="144"/>
      <c r="H71" s="217"/>
      <c r="I71" s="221"/>
      <c r="J71" s="280"/>
      <c r="K71" s="6"/>
      <c r="L71" s="223"/>
      <c r="M71" s="207"/>
      <c r="N71" s="207"/>
      <c r="O71" s="207"/>
      <c r="P71" s="32"/>
      <c r="Q71" s="207">
        <v>0</v>
      </c>
      <c r="R71" s="207">
        <v>0</v>
      </c>
      <c r="S71" s="207">
        <v>0</v>
      </c>
      <c r="T71" s="210">
        <v>0</v>
      </c>
      <c r="V71" s="388"/>
      <c r="W71" s="388"/>
      <c r="X71" s="388"/>
    </row>
    <row r="72" spans="1:24" ht="27" customHeight="1" thickBot="1">
      <c r="A72" s="435"/>
      <c r="B72" s="441"/>
      <c r="C72" s="460"/>
      <c r="D72" s="438"/>
      <c r="E72" s="437"/>
      <c r="F72" s="135" t="s">
        <v>198</v>
      </c>
      <c r="G72" s="144"/>
      <c r="H72" s="217"/>
      <c r="I72" s="221"/>
      <c r="J72" s="280"/>
      <c r="K72" s="6"/>
      <c r="L72" s="223"/>
      <c r="M72" s="207"/>
      <c r="N72" s="207"/>
      <c r="O72" s="207"/>
      <c r="P72" s="32"/>
      <c r="Q72" s="207">
        <v>6</v>
      </c>
      <c r="R72" s="207">
        <v>6</v>
      </c>
      <c r="S72" s="207">
        <v>10</v>
      </c>
      <c r="T72" s="210">
        <v>4</v>
      </c>
      <c r="V72" s="388"/>
      <c r="W72" s="388"/>
      <c r="X72" s="388"/>
    </row>
    <row r="73" spans="1:24" ht="28.5" customHeight="1" thickBot="1">
      <c r="A73" s="435"/>
      <c r="B73" s="441"/>
      <c r="C73" s="460"/>
      <c r="D73" s="438"/>
      <c r="E73" s="437"/>
      <c r="F73" s="135" t="s">
        <v>199</v>
      </c>
      <c r="G73" s="144"/>
      <c r="H73" s="217"/>
      <c r="I73" s="221"/>
      <c r="J73" s="280"/>
      <c r="K73" s="6"/>
      <c r="L73" s="223"/>
      <c r="M73" s="207"/>
      <c r="N73" s="207"/>
      <c r="O73" s="207"/>
      <c r="P73" s="32"/>
      <c r="Q73" s="207">
        <v>12</v>
      </c>
      <c r="R73" s="207">
        <v>11</v>
      </c>
      <c r="S73" s="207">
        <v>9</v>
      </c>
      <c r="T73" s="210">
        <v>9</v>
      </c>
      <c r="V73" s="388"/>
      <c r="W73" s="388"/>
      <c r="X73" s="388"/>
    </row>
    <row r="74" spans="1:24" ht="29.25" customHeight="1" thickBot="1">
      <c r="A74" s="435"/>
      <c r="B74" s="441"/>
      <c r="C74" s="460"/>
      <c r="D74" s="438"/>
      <c r="E74" s="437"/>
      <c r="F74" s="135" t="s">
        <v>200</v>
      </c>
      <c r="G74" s="144"/>
      <c r="H74" s="217"/>
      <c r="I74" s="221"/>
      <c r="J74" s="280"/>
      <c r="K74" s="6"/>
      <c r="L74" s="223"/>
      <c r="M74" s="207"/>
      <c r="N74" s="207"/>
      <c r="O74" s="207"/>
      <c r="P74" s="32"/>
      <c r="Q74" s="207">
        <v>5</v>
      </c>
      <c r="R74" s="207">
        <v>2</v>
      </c>
      <c r="S74" s="207">
        <v>5</v>
      </c>
      <c r="T74" s="210">
        <v>8</v>
      </c>
      <c r="V74" s="388"/>
      <c r="W74" s="388"/>
      <c r="X74" s="388"/>
    </row>
    <row r="75" spans="1:24" ht="31" customHeight="1" thickBot="1">
      <c r="A75" s="435"/>
      <c r="B75" s="441"/>
      <c r="C75" s="460"/>
      <c r="D75" s="438"/>
      <c r="E75" s="437"/>
      <c r="F75" s="188" t="s">
        <v>218</v>
      </c>
      <c r="G75" s="144"/>
      <c r="H75" s="225"/>
      <c r="I75" s="226"/>
      <c r="J75" s="291"/>
      <c r="K75" s="6"/>
      <c r="L75" s="228"/>
      <c r="M75" s="229"/>
      <c r="N75" s="229"/>
      <c r="O75" s="229"/>
      <c r="P75" s="96"/>
      <c r="Q75" s="229">
        <v>7</v>
      </c>
      <c r="R75" s="229">
        <v>5</v>
      </c>
      <c r="S75" s="229">
        <v>1</v>
      </c>
      <c r="T75" s="230">
        <v>1</v>
      </c>
      <c r="V75" s="388"/>
      <c r="W75" s="388"/>
      <c r="X75" s="388"/>
    </row>
    <row r="76" spans="1:24" ht="30.75" customHeight="1" thickBot="1">
      <c r="A76" s="435">
        <v>22</v>
      </c>
      <c r="B76" s="441"/>
      <c r="C76" s="460" t="s">
        <v>143</v>
      </c>
      <c r="D76" s="437" t="s">
        <v>144</v>
      </c>
      <c r="E76" s="437" t="s">
        <v>82</v>
      </c>
      <c r="F76" s="129" t="s">
        <v>83</v>
      </c>
      <c r="G76" s="305"/>
      <c r="H76" s="361" t="s">
        <v>145</v>
      </c>
      <c r="I76" s="314" t="s">
        <v>146</v>
      </c>
      <c r="J76" s="349" t="s">
        <v>147</v>
      </c>
      <c r="K76" s="232"/>
      <c r="L76" s="204"/>
      <c r="M76" s="204"/>
      <c r="N76" s="204"/>
      <c r="O76" s="204"/>
      <c r="P76" s="79"/>
      <c r="Q76" s="186">
        <v>42</v>
      </c>
      <c r="R76" s="186">
        <v>41</v>
      </c>
      <c r="S76" s="186">
        <v>41</v>
      </c>
      <c r="T76" s="187">
        <v>30</v>
      </c>
      <c r="V76" s="388"/>
      <c r="W76" s="388"/>
      <c r="X76" s="388"/>
    </row>
    <row r="77" spans="1:24" ht="31" customHeight="1" thickBot="1">
      <c r="A77" s="435"/>
      <c r="B77" s="441"/>
      <c r="C77" s="460"/>
      <c r="D77" s="437"/>
      <c r="E77" s="437"/>
      <c r="F77" s="135" t="s">
        <v>85</v>
      </c>
      <c r="G77" s="144"/>
      <c r="H77" s="364" t="s">
        <v>145</v>
      </c>
      <c r="I77" s="310" t="s">
        <v>146</v>
      </c>
      <c r="J77" s="346" t="s">
        <v>147</v>
      </c>
      <c r="K77" s="206"/>
      <c r="L77" s="207"/>
      <c r="M77" s="207"/>
      <c r="N77" s="207"/>
      <c r="O77" s="207"/>
      <c r="P77" s="32"/>
      <c r="Q77" s="207">
        <v>33</v>
      </c>
      <c r="R77" s="207">
        <v>38</v>
      </c>
      <c r="S77" s="207">
        <v>35</v>
      </c>
      <c r="T77" s="210">
        <v>24</v>
      </c>
      <c r="V77" s="388"/>
      <c r="W77" s="388"/>
      <c r="X77" s="388"/>
    </row>
    <row r="78" spans="1:24" ht="31" customHeight="1" thickBot="1">
      <c r="A78" s="435"/>
      <c r="B78" s="441"/>
      <c r="C78" s="460"/>
      <c r="D78" s="437"/>
      <c r="E78" s="437"/>
      <c r="F78" s="135" t="s">
        <v>86</v>
      </c>
      <c r="G78" s="144"/>
      <c r="H78" s="364" t="s">
        <v>145</v>
      </c>
      <c r="I78" s="310" t="s">
        <v>146</v>
      </c>
      <c r="J78" s="346" t="s">
        <v>147</v>
      </c>
      <c r="K78" s="206"/>
      <c r="L78" s="207"/>
      <c r="M78" s="207"/>
      <c r="N78" s="207"/>
      <c r="O78" s="207"/>
      <c r="P78" s="32"/>
      <c r="Q78" s="207">
        <v>37</v>
      </c>
      <c r="R78" s="207">
        <v>41</v>
      </c>
      <c r="S78" s="207">
        <v>42</v>
      </c>
      <c r="T78" s="210">
        <v>28</v>
      </c>
      <c r="V78" s="388"/>
      <c r="W78" s="388"/>
      <c r="X78" s="388"/>
    </row>
    <row r="79" spans="1:24" ht="31" customHeight="1" thickBot="1">
      <c r="A79" s="435"/>
      <c r="B79" s="441"/>
      <c r="C79" s="460"/>
      <c r="D79" s="437"/>
      <c r="E79" s="437"/>
      <c r="F79" s="135" t="s">
        <v>87</v>
      </c>
      <c r="G79" s="144"/>
      <c r="H79" s="364" t="s">
        <v>145</v>
      </c>
      <c r="I79" s="310" t="s">
        <v>146</v>
      </c>
      <c r="J79" s="346" t="s">
        <v>147</v>
      </c>
      <c r="K79" s="206"/>
      <c r="L79" s="207"/>
      <c r="M79" s="207"/>
      <c r="N79" s="207"/>
      <c r="O79" s="207"/>
      <c r="P79" s="32"/>
      <c r="Q79" s="207">
        <v>36</v>
      </c>
      <c r="R79" s="207">
        <v>42</v>
      </c>
      <c r="S79" s="207">
        <v>42</v>
      </c>
      <c r="T79" s="210">
        <v>23</v>
      </c>
      <c r="V79" s="388"/>
      <c r="W79" s="388"/>
      <c r="X79" s="388"/>
    </row>
    <row r="80" spans="1:24" ht="31" customHeight="1" thickBot="1">
      <c r="A80" s="435"/>
      <c r="B80" s="441"/>
      <c r="C80" s="460"/>
      <c r="D80" s="437"/>
      <c r="E80" s="437"/>
      <c r="F80" s="135" t="s">
        <v>88</v>
      </c>
      <c r="G80" s="144"/>
      <c r="H80" s="364" t="s">
        <v>145</v>
      </c>
      <c r="I80" s="310" t="s">
        <v>146</v>
      </c>
      <c r="J80" s="346" t="s">
        <v>147</v>
      </c>
      <c r="K80" s="206"/>
      <c r="L80" s="207"/>
      <c r="M80" s="207"/>
      <c r="N80" s="207"/>
      <c r="O80" s="207"/>
      <c r="P80" s="32"/>
      <c r="Q80" s="207">
        <v>39</v>
      </c>
      <c r="R80" s="207">
        <v>42</v>
      </c>
      <c r="S80" s="207">
        <v>42</v>
      </c>
      <c r="T80" s="210">
        <v>28</v>
      </c>
      <c r="V80" s="388"/>
      <c r="W80" s="388"/>
      <c r="X80" s="388"/>
    </row>
    <row r="81" spans="1:24" ht="31" customHeight="1" thickBot="1">
      <c r="A81" s="435"/>
      <c r="B81" s="441"/>
      <c r="C81" s="460"/>
      <c r="D81" s="437"/>
      <c r="E81" s="437"/>
      <c r="F81" s="135" t="s">
        <v>182</v>
      </c>
      <c r="G81" s="144"/>
      <c r="H81" s="377" t="s">
        <v>145</v>
      </c>
      <c r="I81" s="378" t="s">
        <v>146</v>
      </c>
      <c r="J81" s="379" t="s">
        <v>147</v>
      </c>
      <c r="K81" s="206"/>
      <c r="L81" s="207"/>
      <c r="M81" s="207"/>
      <c r="N81" s="207"/>
      <c r="O81" s="207"/>
      <c r="P81" s="32"/>
      <c r="Q81" s="207">
        <v>33</v>
      </c>
      <c r="R81" s="207">
        <v>46</v>
      </c>
      <c r="S81" s="207">
        <v>42</v>
      </c>
      <c r="T81" s="210">
        <v>23</v>
      </c>
      <c r="V81" s="388"/>
      <c r="W81" s="388"/>
      <c r="X81" s="388"/>
    </row>
    <row r="82" spans="1:24" ht="25.5" customHeight="1" thickBot="1">
      <c r="A82" s="435"/>
      <c r="B82" s="441"/>
      <c r="C82" s="460"/>
      <c r="D82" s="437"/>
      <c r="E82" s="437"/>
      <c r="F82" s="135" t="s">
        <v>198</v>
      </c>
      <c r="G82" s="144"/>
      <c r="H82" s="364" t="s">
        <v>145</v>
      </c>
      <c r="I82" s="310" t="s">
        <v>146</v>
      </c>
      <c r="J82" s="346" t="s">
        <v>147</v>
      </c>
      <c r="K82" s="206"/>
      <c r="L82" s="207"/>
      <c r="M82" s="207"/>
      <c r="N82" s="207"/>
      <c r="O82" s="207"/>
      <c r="P82" s="32"/>
      <c r="Q82" s="207">
        <v>41</v>
      </c>
      <c r="R82" s="207">
        <v>37</v>
      </c>
      <c r="S82" s="207">
        <v>39</v>
      </c>
      <c r="T82" s="210">
        <v>27</v>
      </c>
      <c r="V82" s="388"/>
      <c r="W82" s="388"/>
      <c r="X82" s="388"/>
    </row>
    <row r="83" spans="1:24" ht="28.5" customHeight="1" thickBot="1">
      <c r="A83" s="435"/>
      <c r="B83" s="441"/>
      <c r="C83" s="460"/>
      <c r="D83" s="437"/>
      <c r="E83" s="437"/>
      <c r="F83" s="135" t="s">
        <v>199</v>
      </c>
      <c r="G83" s="144"/>
      <c r="H83" s="364" t="s">
        <v>145</v>
      </c>
      <c r="I83" s="310" t="s">
        <v>146</v>
      </c>
      <c r="J83" s="346" t="s">
        <v>147</v>
      </c>
      <c r="K83" s="206"/>
      <c r="L83" s="207"/>
      <c r="M83" s="207"/>
      <c r="N83" s="207"/>
      <c r="O83" s="207"/>
      <c r="P83" s="32"/>
      <c r="Q83" s="207">
        <v>32</v>
      </c>
      <c r="R83" s="207">
        <v>40</v>
      </c>
      <c r="S83" s="208">
        <v>39</v>
      </c>
      <c r="T83" s="210">
        <v>27</v>
      </c>
      <c r="V83" s="388"/>
      <c r="W83" s="388"/>
      <c r="X83" s="388"/>
    </row>
    <row r="84" spans="1:24" ht="27" customHeight="1" thickBot="1">
      <c r="A84" s="435"/>
      <c r="B84" s="441"/>
      <c r="C84" s="460"/>
      <c r="D84" s="437"/>
      <c r="E84" s="437"/>
      <c r="F84" s="135" t="s">
        <v>200</v>
      </c>
      <c r="G84" s="144"/>
      <c r="H84" s="364" t="s">
        <v>145</v>
      </c>
      <c r="I84" s="310" t="s">
        <v>146</v>
      </c>
      <c r="J84" s="346" t="s">
        <v>147</v>
      </c>
      <c r="K84" s="206"/>
      <c r="L84" s="207"/>
      <c r="M84" s="207"/>
      <c r="N84" s="207"/>
      <c r="O84" s="207"/>
      <c r="P84" s="32"/>
      <c r="Q84" s="207">
        <v>24</v>
      </c>
      <c r="R84" s="330">
        <v>36</v>
      </c>
      <c r="S84" s="207">
        <v>29</v>
      </c>
      <c r="T84" s="210">
        <v>21</v>
      </c>
      <c r="V84" s="394"/>
      <c r="W84" s="394"/>
      <c r="X84" s="394"/>
    </row>
    <row r="85" spans="1:24" ht="31" customHeight="1" thickBot="1">
      <c r="A85" s="435"/>
      <c r="B85" s="441"/>
      <c r="C85" s="460"/>
      <c r="D85" s="437"/>
      <c r="E85" s="437"/>
      <c r="F85" s="188" t="s">
        <v>215</v>
      </c>
      <c r="G85" s="144"/>
      <c r="H85" s="365" t="s">
        <v>210</v>
      </c>
      <c r="I85" s="315" t="s">
        <v>209</v>
      </c>
      <c r="J85" s="347" t="s">
        <v>208</v>
      </c>
      <c r="K85" s="211"/>
      <c r="L85" s="212"/>
      <c r="M85" s="212"/>
      <c r="N85" s="212"/>
      <c r="O85" s="212"/>
      <c r="P85" s="53"/>
      <c r="Q85" s="229">
        <v>22</v>
      </c>
      <c r="R85" s="331">
        <v>30</v>
      </c>
      <c r="S85" s="352">
        <v>24</v>
      </c>
      <c r="T85" s="230">
        <v>18</v>
      </c>
      <c r="V85" s="394"/>
      <c r="W85" s="394"/>
      <c r="X85" s="394"/>
    </row>
    <row r="86" spans="1:24" ht="30.75" customHeight="1" thickBot="1">
      <c r="A86" s="435">
        <v>23</v>
      </c>
      <c r="B86" s="441"/>
      <c r="C86" s="460" t="s">
        <v>155</v>
      </c>
      <c r="D86" s="437" t="s">
        <v>156</v>
      </c>
      <c r="E86" s="437" t="s">
        <v>82</v>
      </c>
      <c r="F86" s="129" t="s">
        <v>83</v>
      </c>
      <c r="G86" s="305"/>
      <c r="H86" s="361" t="s">
        <v>157</v>
      </c>
      <c r="I86" s="314" t="s">
        <v>158</v>
      </c>
      <c r="J86" s="349" t="s">
        <v>159</v>
      </c>
      <c r="K86" s="6"/>
      <c r="L86" s="220"/>
      <c r="M86" s="186"/>
      <c r="N86" s="186"/>
      <c r="O86" s="186"/>
      <c r="P86" s="24"/>
      <c r="Q86" s="186">
        <v>38</v>
      </c>
      <c r="R86" s="186">
        <v>29</v>
      </c>
      <c r="S86" s="186">
        <v>33</v>
      </c>
      <c r="T86" s="187">
        <v>19</v>
      </c>
      <c r="V86" s="388"/>
      <c r="W86" s="388"/>
      <c r="X86" s="388"/>
    </row>
    <row r="87" spans="1:24" ht="31" customHeight="1" thickBot="1">
      <c r="A87" s="435"/>
      <c r="B87" s="441"/>
      <c r="C87" s="460"/>
      <c r="D87" s="437"/>
      <c r="E87" s="437"/>
      <c r="F87" s="135" t="s">
        <v>85</v>
      </c>
      <c r="G87" s="144"/>
      <c r="H87" s="364" t="s">
        <v>157</v>
      </c>
      <c r="I87" s="310" t="s">
        <v>158</v>
      </c>
      <c r="J87" s="346" t="s">
        <v>159</v>
      </c>
      <c r="K87" s="6"/>
      <c r="L87" s="223"/>
      <c r="M87" s="207"/>
      <c r="N87" s="207"/>
      <c r="O87" s="207"/>
      <c r="P87" s="32"/>
      <c r="Q87" s="207">
        <v>22</v>
      </c>
      <c r="R87" s="330">
        <v>26</v>
      </c>
      <c r="S87" s="208">
        <v>39</v>
      </c>
      <c r="T87" s="210">
        <v>24</v>
      </c>
      <c r="V87" s="388"/>
      <c r="W87" s="388"/>
      <c r="X87" s="388"/>
    </row>
    <row r="88" spans="1:24" ht="31" customHeight="1" thickBot="1">
      <c r="A88" s="435"/>
      <c r="B88" s="441"/>
      <c r="C88" s="460"/>
      <c r="D88" s="437"/>
      <c r="E88" s="437"/>
      <c r="F88" s="135" t="s">
        <v>86</v>
      </c>
      <c r="G88" s="144"/>
      <c r="H88" s="364" t="s">
        <v>157</v>
      </c>
      <c r="I88" s="310" t="s">
        <v>158</v>
      </c>
      <c r="J88" s="346" t="s">
        <v>159</v>
      </c>
      <c r="K88" s="6"/>
      <c r="L88" s="223"/>
      <c r="M88" s="207"/>
      <c r="N88" s="207"/>
      <c r="O88" s="207"/>
      <c r="P88" s="32"/>
      <c r="Q88" s="207">
        <v>19</v>
      </c>
      <c r="R88" s="207">
        <v>22</v>
      </c>
      <c r="S88" s="208">
        <v>31</v>
      </c>
      <c r="T88" s="210">
        <v>20</v>
      </c>
      <c r="V88" s="388"/>
      <c r="W88" s="388"/>
      <c r="X88" s="388"/>
    </row>
    <row r="89" spans="1:24" ht="31" customHeight="1" thickBot="1">
      <c r="A89" s="435"/>
      <c r="B89" s="441"/>
      <c r="C89" s="460"/>
      <c r="D89" s="437"/>
      <c r="E89" s="437"/>
      <c r="F89" s="135" t="s">
        <v>87</v>
      </c>
      <c r="G89" s="144"/>
      <c r="H89" s="364" t="s">
        <v>157</v>
      </c>
      <c r="I89" s="310" t="s">
        <v>158</v>
      </c>
      <c r="J89" s="346" t="s">
        <v>159</v>
      </c>
      <c r="K89" s="6"/>
      <c r="L89" s="223"/>
      <c r="M89" s="207"/>
      <c r="N89" s="207"/>
      <c r="O89" s="207"/>
      <c r="P89" s="32"/>
      <c r="Q89" s="207">
        <v>33</v>
      </c>
      <c r="R89" s="207">
        <v>23</v>
      </c>
      <c r="S89" s="207">
        <v>23</v>
      </c>
      <c r="T89" s="210">
        <v>14</v>
      </c>
      <c r="V89" s="388"/>
      <c r="W89" s="388"/>
      <c r="X89" s="388"/>
    </row>
    <row r="90" spans="1:24" ht="31" customHeight="1" thickBot="1">
      <c r="A90" s="435"/>
      <c r="B90" s="441"/>
      <c r="C90" s="460"/>
      <c r="D90" s="437"/>
      <c r="E90" s="437"/>
      <c r="F90" s="135" t="s">
        <v>88</v>
      </c>
      <c r="G90" s="144"/>
      <c r="H90" s="364" t="s">
        <v>157</v>
      </c>
      <c r="I90" s="310" t="s">
        <v>158</v>
      </c>
      <c r="J90" s="346" t="s">
        <v>159</v>
      </c>
      <c r="K90" s="6"/>
      <c r="L90" s="223"/>
      <c r="M90" s="207"/>
      <c r="N90" s="207"/>
      <c r="O90" s="207"/>
      <c r="P90" s="32"/>
      <c r="Q90" s="207">
        <v>14</v>
      </c>
      <c r="R90" s="330">
        <v>37</v>
      </c>
      <c r="S90" s="208">
        <v>19</v>
      </c>
      <c r="T90" s="210">
        <v>18</v>
      </c>
      <c r="V90" s="388"/>
      <c r="W90" s="388"/>
      <c r="X90" s="388"/>
    </row>
    <row r="91" spans="1:24" ht="31" customHeight="1" thickBot="1">
      <c r="A91" s="435"/>
      <c r="B91" s="441"/>
      <c r="C91" s="460"/>
      <c r="D91" s="437"/>
      <c r="E91" s="437"/>
      <c r="F91" s="135" t="s">
        <v>182</v>
      </c>
      <c r="G91" s="144"/>
      <c r="H91" s="377" t="s">
        <v>160</v>
      </c>
      <c r="I91" s="378" t="s">
        <v>161</v>
      </c>
      <c r="J91" s="379" t="s">
        <v>162</v>
      </c>
      <c r="K91" s="6"/>
      <c r="L91" s="223"/>
      <c r="M91" s="207"/>
      <c r="N91" s="207"/>
      <c r="O91" s="207"/>
      <c r="P91" s="32"/>
      <c r="Q91" s="207">
        <v>15</v>
      </c>
      <c r="R91" s="207">
        <v>21</v>
      </c>
      <c r="S91" s="207">
        <v>25</v>
      </c>
      <c r="T91" s="412">
        <v>18</v>
      </c>
      <c r="V91" s="388"/>
      <c r="W91" s="388"/>
      <c r="X91" s="388"/>
    </row>
    <row r="92" spans="1:24" ht="28.5" customHeight="1" thickBot="1">
      <c r="A92" s="435"/>
      <c r="B92" s="441"/>
      <c r="C92" s="460"/>
      <c r="D92" s="437"/>
      <c r="E92" s="437"/>
      <c r="F92" s="135" t="s">
        <v>198</v>
      </c>
      <c r="G92" s="144"/>
      <c r="H92" s="364" t="s">
        <v>157</v>
      </c>
      <c r="I92" s="310" t="s">
        <v>158</v>
      </c>
      <c r="J92" s="346" t="s">
        <v>159</v>
      </c>
      <c r="K92" s="6"/>
      <c r="L92" s="223"/>
      <c r="M92" s="207"/>
      <c r="N92" s="207"/>
      <c r="O92" s="207"/>
      <c r="P92" s="32"/>
      <c r="Q92" s="207">
        <v>29</v>
      </c>
      <c r="R92" s="207">
        <v>33</v>
      </c>
      <c r="S92" s="207">
        <v>29</v>
      </c>
      <c r="T92" s="210">
        <v>20</v>
      </c>
      <c r="V92" s="388"/>
      <c r="W92" s="388"/>
      <c r="X92" s="388"/>
    </row>
    <row r="93" spans="1:24" ht="27" customHeight="1" thickBot="1">
      <c r="A93" s="435"/>
      <c r="B93" s="441"/>
      <c r="C93" s="460"/>
      <c r="D93" s="437"/>
      <c r="E93" s="437"/>
      <c r="F93" s="135" t="s">
        <v>199</v>
      </c>
      <c r="G93" s="144"/>
      <c r="H93" s="364" t="s">
        <v>157</v>
      </c>
      <c r="I93" s="310" t="s">
        <v>158</v>
      </c>
      <c r="J93" s="346" t="s">
        <v>159</v>
      </c>
      <c r="K93" s="6"/>
      <c r="L93" s="223"/>
      <c r="M93" s="207"/>
      <c r="N93" s="207"/>
      <c r="O93" s="207"/>
      <c r="P93" s="32"/>
      <c r="Q93" s="208">
        <v>14</v>
      </c>
      <c r="R93" s="207">
        <v>18</v>
      </c>
      <c r="S93" s="207">
        <v>24</v>
      </c>
      <c r="T93" s="210">
        <v>19</v>
      </c>
      <c r="V93" s="388"/>
      <c r="W93" s="388"/>
      <c r="X93" s="388"/>
    </row>
    <row r="94" spans="1:24" ht="29.25" customHeight="1" thickBot="1">
      <c r="A94" s="435"/>
      <c r="B94" s="441"/>
      <c r="C94" s="460"/>
      <c r="D94" s="437"/>
      <c r="E94" s="437"/>
      <c r="F94" s="135" t="s">
        <v>200</v>
      </c>
      <c r="G94" s="144"/>
      <c r="H94" s="364" t="s">
        <v>157</v>
      </c>
      <c r="I94" s="310" t="s">
        <v>158</v>
      </c>
      <c r="J94" s="346" t="s">
        <v>159</v>
      </c>
      <c r="K94" s="6"/>
      <c r="L94" s="223"/>
      <c r="M94" s="207"/>
      <c r="N94" s="207"/>
      <c r="O94" s="207"/>
      <c r="P94" s="32"/>
      <c r="Q94" s="207">
        <v>15</v>
      </c>
      <c r="R94" s="207">
        <v>16</v>
      </c>
      <c r="S94" s="207">
        <v>13</v>
      </c>
      <c r="T94" s="210">
        <v>9</v>
      </c>
      <c r="V94" s="394"/>
      <c r="W94" s="394"/>
      <c r="X94" s="394"/>
    </row>
    <row r="95" spans="1:24" ht="31" customHeight="1" thickBot="1">
      <c r="A95" s="435"/>
      <c r="B95" s="441"/>
      <c r="C95" s="460"/>
      <c r="D95" s="437"/>
      <c r="E95" s="437"/>
      <c r="F95" s="188" t="s">
        <v>215</v>
      </c>
      <c r="G95" s="144"/>
      <c r="H95" s="365" t="s">
        <v>211</v>
      </c>
      <c r="I95" s="315" t="s">
        <v>212</v>
      </c>
      <c r="J95" s="347" t="s">
        <v>213</v>
      </c>
      <c r="K95" s="6"/>
      <c r="L95" s="228"/>
      <c r="M95" s="229"/>
      <c r="N95" s="229"/>
      <c r="O95" s="229"/>
      <c r="P95" s="96"/>
      <c r="Q95" s="229">
        <v>23</v>
      </c>
      <c r="R95" s="229">
        <v>17</v>
      </c>
      <c r="S95" s="207">
        <v>23</v>
      </c>
      <c r="T95" s="230">
        <v>13</v>
      </c>
      <c r="V95" s="394"/>
      <c r="W95" s="394"/>
      <c r="X95" s="394"/>
    </row>
    <row r="96" spans="1:24" ht="30.75" customHeight="1" thickBot="1">
      <c r="A96" s="435">
        <v>24</v>
      </c>
      <c r="B96" s="441"/>
      <c r="C96" s="460" t="s">
        <v>165</v>
      </c>
      <c r="D96" s="438"/>
      <c r="E96" s="437" t="s">
        <v>166</v>
      </c>
      <c r="F96" s="129" t="s">
        <v>83</v>
      </c>
      <c r="G96" s="144"/>
      <c r="H96" s="272"/>
      <c r="I96" s="304"/>
      <c r="J96" s="273"/>
      <c r="K96" s="6"/>
      <c r="L96" s="236"/>
      <c r="M96" s="237"/>
      <c r="N96" s="237"/>
      <c r="O96" s="237"/>
      <c r="P96" s="126"/>
      <c r="Q96" s="186">
        <v>0</v>
      </c>
      <c r="R96" s="186">
        <v>3</v>
      </c>
      <c r="S96" s="186">
        <v>4</v>
      </c>
      <c r="T96" s="187">
        <v>1</v>
      </c>
      <c r="V96" s="388"/>
      <c r="W96" s="388"/>
      <c r="X96" s="388"/>
    </row>
    <row r="97" spans="1:24" ht="31" customHeight="1" thickBot="1">
      <c r="A97" s="435"/>
      <c r="B97" s="441"/>
      <c r="C97" s="460"/>
      <c r="D97" s="438"/>
      <c r="E97" s="437"/>
      <c r="F97" s="135" t="s">
        <v>85</v>
      </c>
      <c r="G97" s="144"/>
      <c r="H97" s="217"/>
      <c r="I97" s="221"/>
      <c r="J97" s="280"/>
      <c r="K97" s="6"/>
      <c r="L97" s="241"/>
      <c r="M97" s="242"/>
      <c r="N97" s="242"/>
      <c r="O97" s="242"/>
      <c r="P97" s="32"/>
      <c r="Q97" s="207">
        <v>1</v>
      </c>
      <c r="R97" s="330">
        <v>3</v>
      </c>
      <c r="S97" s="208">
        <v>2</v>
      </c>
      <c r="T97" s="210">
        <v>4</v>
      </c>
      <c r="V97" s="388"/>
      <c r="W97" s="388"/>
      <c r="X97" s="388"/>
    </row>
    <row r="98" spans="1:24" ht="31" customHeight="1" thickBot="1">
      <c r="A98" s="435"/>
      <c r="B98" s="441"/>
      <c r="C98" s="460"/>
      <c r="D98" s="438"/>
      <c r="E98" s="437"/>
      <c r="F98" s="135" t="s">
        <v>86</v>
      </c>
      <c r="G98" s="144"/>
      <c r="H98" s="217"/>
      <c r="I98" s="221"/>
      <c r="J98" s="280"/>
      <c r="K98" s="6"/>
      <c r="L98" s="241"/>
      <c r="M98" s="242"/>
      <c r="N98" s="242"/>
      <c r="O98" s="242"/>
      <c r="P98" s="32"/>
      <c r="Q98" s="207">
        <v>2</v>
      </c>
      <c r="R98" s="207">
        <v>4</v>
      </c>
      <c r="S98" s="207">
        <v>7</v>
      </c>
      <c r="T98" s="210">
        <v>5</v>
      </c>
      <c r="V98" s="388"/>
      <c r="W98" s="388"/>
      <c r="X98" s="388"/>
    </row>
    <row r="99" spans="1:24" ht="31" customHeight="1" thickBot="1">
      <c r="A99" s="435"/>
      <c r="B99" s="441"/>
      <c r="C99" s="460"/>
      <c r="D99" s="438"/>
      <c r="E99" s="437"/>
      <c r="F99" s="135" t="s">
        <v>87</v>
      </c>
      <c r="G99" s="144"/>
      <c r="H99" s="217"/>
      <c r="I99" s="221"/>
      <c r="J99" s="280"/>
      <c r="K99" s="6"/>
      <c r="L99" s="241"/>
      <c r="M99" s="242"/>
      <c r="N99" s="242"/>
      <c r="O99" s="242"/>
      <c r="P99" s="32"/>
      <c r="Q99" s="207">
        <v>10</v>
      </c>
      <c r="R99" s="207">
        <v>11</v>
      </c>
      <c r="S99" s="207">
        <v>9</v>
      </c>
      <c r="T99" s="210">
        <v>3</v>
      </c>
      <c r="V99" s="388"/>
      <c r="W99" s="388"/>
      <c r="X99" s="388"/>
    </row>
    <row r="100" spans="1:24" ht="31" customHeight="1" thickBot="1">
      <c r="A100" s="435"/>
      <c r="B100" s="441"/>
      <c r="C100" s="460"/>
      <c r="D100" s="438"/>
      <c r="E100" s="437"/>
      <c r="F100" s="135" t="s">
        <v>88</v>
      </c>
      <c r="G100" s="144"/>
      <c r="H100" s="217"/>
      <c r="I100" s="221"/>
      <c r="J100" s="280"/>
      <c r="K100" s="6"/>
      <c r="L100" s="241"/>
      <c r="M100" s="242"/>
      <c r="N100" s="242"/>
      <c r="O100" s="242"/>
      <c r="P100" s="32"/>
      <c r="Q100" s="207">
        <v>2</v>
      </c>
      <c r="R100" s="207">
        <v>0</v>
      </c>
      <c r="S100" s="208">
        <v>1</v>
      </c>
      <c r="T100" s="210">
        <v>0</v>
      </c>
      <c r="V100" s="388"/>
      <c r="W100" s="388"/>
      <c r="X100" s="388"/>
    </row>
    <row r="101" spans="1:24" ht="31" customHeight="1" thickBot="1">
      <c r="A101" s="435"/>
      <c r="B101" s="441"/>
      <c r="C101" s="460"/>
      <c r="D101" s="438"/>
      <c r="E101" s="437"/>
      <c r="F101" s="135" t="s">
        <v>182</v>
      </c>
      <c r="G101" s="144"/>
      <c r="H101" s="217"/>
      <c r="I101" s="221"/>
      <c r="J101" s="280"/>
      <c r="K101" s="6"/>
      <c r="L101" s="241"/>
      <c r="M101" s="242"/>
      <c r="N101" s="242"/>
      <c r="O101" s="242"/>
      <c r="P101" s="32"/>
      <c r="Q101" s="207">
        <v>1</v>
      </c>
      <c r="R101" s="207">
        <v>4</v>
      </c>
      <c r="S101" s="207">
        <v>1</v>
      </c>
      <c r="T101" s="412">
        <v>0</v>
      </c>
      <c r="V101" s="388"/>
      <c r="W101" s="388"/>
      <c r="X101" s="388"/>
    </row>
    <row r="102" spans="1:24" ht="25.5" customHeight="1" thickBot="1">
      <c r="A102" s="435"/>
      <c r="B102" s="441"/>
      <c r="C102" s="460"/>
      <c r="D102" s="438"/>
      <c r="E102" s="437"/>
      <c r="F102" s="135" t="s">
        <v>198</v>
      </c>
      <c r="G102" s="144"/>
      <c r="H102" s="217"/>
      <c r="I102" s="221"/>
      <c r="J102" s="280"/>
      <c r="K102" s="6"/>
      <c r="L102" s="241"/>
      <c r="M102" s="242"/>
      <c r="N102" s="242"/>
      <c r="O102" s="242"/>
      <c r="P102" s="32"/>
      <c r="Q102" s="207">
        <v>4</v>
      </c>
      <c r="R102" s="207">
        <v>3</v>
      </c>
      <c r="S102" s="207">
        <v>5</v>
      </c>
      <c r="T102" s="210">
        <v>3</v>
      </c>
      <c r="V102" s="388"/>
      <c r="W102" s="388"/>
      <c r="X102" s="388"/>
    </row>
    <row r="103" spans="1:24" ht="25.5" customHeight="1" thickBot="1">
      <c r="A103" s="435"/>
      <c r="B103" s="441"/>
      <c r="C103" s="460"/>
      <c r="D103" s="438"/>
      <c r="E103" s="437"/>
      <c r="F103" s="135" t="s">
        <v>199</v>
      </c>
      <c r="G103" s="144"/>
      <c r="H103" s="217"/>
      <c r="I103" s="221"/>
      <c r="J103" s="280"/>
      <c r="K103" s="6"/>
      <c r="L103" s="241"/>
      <c r="M103" s="242"/>
      <c r="N103" s="242"/>
      <c r="O103" s="242"/>
      <c r="P103" s="32"/>
      <c r="Q103" s="330">
        <v>0</v>
      </c>
      <c r="R103" s="207">
        <v>5</v>
      </c>
      <c r="S103" s="207">
        <v>4</v>
      </c>
      <c r="T103" s="210">
        <v>4</v>
      </c>
      <c r="V103" s="388"/>
      <c r="W103" s="388"/>
      <c r="X103" s="388"/>
    </row>
    <row r="104" spans="1:24" ht="27" customHeight="1" thickBot="1">
      <c r="A104" s="435"/>
      <c r="B104" s="441"/>
      <c r="C104" s="460"/>
      <c r="D104" s="438"/>
      <c r="E104" s="437"/>
      <c r="F104" s="135" t="s">
        <v>200</v>
      </c>
      <c r="G104" s="144"/>
      <c r="H104" s="217"/>
      <c r="I104" s="221"/>
      <c r="J104" s="280"/>
      <c r="K104" s="6"/>
      <c r="L104" s="241"/>
      <c r="M104" s="242"/>
      <c r="N104" s="242"/>
      <c r="O104" s="242"/>
      <c r="P104" s="32"/>
      <c r="Q104" s="207">
        <v>1</v>
      </c>
      <c r="R104" s="207">
        <v>2</v>
      </c>
      <c r="S104" s="207">
        <v>0</v>
      </c>
      <c r="T104" s="210">
        <v>1</v>
      </c>
      <c r="V104" s="394"/>
      <c r="W104" s="394"/>
      <c r="X104" s="394"/>
    </row>
    <row r="105" spans="1:24" ht="31" customHeight="1" thickBot="1">
      <c r="A105" s="435"/>
      <c r="B105" s="441"/>
      <c r="C105" s="460"/>
      <c r="D105" s="438"/>
      <c r="E105" s="437"/>
      <c r="F105" s="188" t="s">
        <v>215</v>
      </c>
      <c r="G105" s="144"/>
      <c r="H105" s="306"/>
      <c r="I105" s="243"/>
      <c r="J105" s="301"/>
      <c r="K105" s="6"/>
      <c r="L105" s="245"/>
      <c r="M105" s="246"/>
      <c r="N105" s="246"/>
      <c r="O105" s="246"/>
      <c r="P105" s="96"/>
      <c r="Q105" s="229">
        <v>1</v>
      </c>
      <c r="R105" s="229">
        <v>1</v>
      </c>
      <c r="S105" s="207">
        <v>0</v>
      </c>
      <c r="T105" s="230">
        <v>1</v>
      </c>
      <c r="V105" s="394"/>
      <c r="W105" s="394"/>
      <c r="X105" s="394"/>
    </row>
    <row r="106" spans="1:24" ht="46.25" customHeight="1" thickBot="1">
      <c r="A106" s="149">
        <v>25</v>
      </c>
      <c r="B106" s="441"/>
      <c r="C106" s="39" t="s">
        <v>167</v>
      </c>
      <c r="D106" s="128" t="s">
        <v>168</v>
      </c>
      <c r="E106" s="128" t="s">
        <v>17</v>
      </c>
      <c r="F106" s="307" t="s">
        <v>18</v>
      </c>
      <c r="G106" s="144"/>
      <c r="H106" s="43"/>
      <c r="I106" s="44"/>
      <c r="J106" s="45"/>
      <c r="K106" s="308"/>
      <c r="L106" s="46"/>
      <c r="M106" s="46"/>
      <c r="N106" s="46"/>
      <c r="O106" s="46"/>
      <c r="P106" s="250"/>
      <c r="Q106" s="26">
        <v>529</v>
      </c>
      <c r="R106" s="26">
        <v>606</v>
      </c>
      <c r="S106" s="26">
        <v>505</v>
      </c>
      <c r="T106" s="28">
        <v>452</v>
      </c>
    </row>
    <row r="107" spans="1:24" ht="48" customHeight="1" thickBot="1">
      <c r="A107" s="434" t="s">
        <v>169</v>
      </c>
      <c r="B107" s="434"/>
      <c r="C107" s="434"/>
      <c r="D107" s="434"/>
      <c r="E107" s="434"/>
      <c r="F107" s="434"/>
      <c r="G107" s="434"/>
      <c r="H107" s="434"/>
      <c r="I107" s="434"/>
      <c r="J107" s="434"/>
      <c r="K107" s="434"/>
      <c r="L107" s="434"/>
      <c r="M107" s="434"/>
      <c r="N107" s="434"/>
      <c r="O107" s="434"/>
      <c r="P107" s="434"/>
    </row>
    <row r="108" spans="1:24" ht="47.25" customHeight="1" thickBot="1">
      <c r="A108" s="434" t="s">
        <v>170</v>
      </c>
      <c r="B108" s="434"/>
      <c r="C108" s="434"/>
      <c r="D108" s="434"/>
      <c r="E108" s="434"/>
      <c r="F108" s="434"/>
      <c r="G108" s="434"/>
      <c r="H108" s="434"/>
      <c r="I108" s="434"/>
      <c r="J108" s="434"/>
      <c r="K108" s="434"/>
      <c r="L108" s="434"/>
      <c r="M108" s="434"/>
      <c r="N108" s="434"/>
      <c r="O108" s="434"/>
      <c r="P108" s="434"/>
    </row>
    <row r="109" spans="1:24" ht="48" customHeight="1" thickBot="1">
      <c r="A109" s="434" t="s">
        <v>171</v>
      </c>
      <c r="B109" s="434"/>
      <c r="C109" s="434"/>
      <c r="D109" s="434"/>
      <c r="E109" s="434"/>
      <c r="F109" s="434"/>
      <c r="G109" s="434"/>
      <c r="H109" s="434"/>
      <c r="I109" s="434"/>
      <c r="J109" s="434"/>
      <c r="K109" s="434"/>
      <c r="L109" s="434"/>
      <c r="M109" s="434"/>
      <c r="N109" s="434"/>
      <c r="O109" s="434"/>
      <c r="P109" s="434"/>
    </row>
    <row r="110" spans="1:24" ht="48" customHeight="1" thickBot="1">
      <c r="A110" s="434" t="s">
        <v>172</v>
      </c>
      <c r="B110" s="434"/>
      <c r="C110" s="434"/>
      <c r="D110" s="434"/>
      <c r="E110" s="434"/>
      <c r="F110" s="434"/>
      <c r="G110" s="434"/>
      <c r="H110" s="434"/>
      <c r="I110" s="434"/>
      <c r="J110" s="434"/>
      <c r="K110" s="434"/>
      <c r="L110" s="434"/>
      <c r="M110" s="434"/>
      <c r="N110" s="434"/>
      <c r="O110" s="434"/>
      <c r="P110" s="434"/>
    </row>
    <row r="111" spans="1:24" ht="48" customHeight="1">
      <c r="A111" s="462" t="s">
        <v>173</v>
      </c>
      <c r="B111" s="462"/>
      <c r="C111" s="462"/>
      <c r="D111" s="462"/>
      <c r="E111" s="462"/>
      <c r="F111" s="462"/>
      <c r="G111" s="462"/>
      <c r="H111" s="462"/>
      <c r="I111" s="462"/>
      <c r="J111" s="462"/>
      <c r="K111" s="462"/>
      <c r="L111" s="462"/>
      <c r="M111" s="462"/>
      <c r="N111" s="462"/>
      <c r="O111" s="462"/>
      <c r="P111" s="462"/>
    </row>
    <row r="112" spans="1:24" ht="21">
      <c r="A112" s="470" t="s">
        <v>224</v>
      </c>
      <c r="B112" s="470"/>
      <c r="C112" s="470"/>
      <c r="D112" s="470"/>
      <c r="E112" s="470"/>
      <c r="F112" s="470"/>
      <c r="G112" s="470"/>
      <c r="H112" s="470"/>
      <c r="I112" s="470"/>
      <c r="J112" s="470"/>
      <c r="K112" s="470"/>
      <c r="L112" s="470"/>
      <c r="M112" s="470"/>
      <c r="N112" s="470"/>
      <c r="O112" s="470"/>
      <c r="P112" s="470"/>
      <c r="Q112" s="470"/>
      <c r="R112" s="470"/>
      <c r="S112" s="470"/>
      <c r="T112" s="470"/>
      <c r="W112" s="383"/>
      <c r="X112" s="383"/>
    </row>
    <row r="113" spans="1:24" ht="252" customHeight="1">
      <c r="A113" s="459" t="s">
        <v>219</v>
      </c>
      <c r="B113" s="459"/>
      <c r="C113" s="459"/>
      <c r="D113" s="459"/>
      <c r="E113" s="459"/>
      <c r="F113" s="459"/>
      <c r="G113" s="459"/>
      <c r="H113" s="459"/>
      <c r="I113" s="459"/>
      <c r="J113" s="459"/>
      <c r="K113" s="459"/>
      <c r="L113" s="459"/>
      <c r="M113" s="459"/>
      <c r="N113" s="459"/>
      <c r="O113" s="459"/>
      <c r="P113" s="459"/>
      <c r="Q113" s="459"/>
      <c r="R113" s="459"/>
      <c r="S113" s="459"/>
      <c r="T113" s="459"/>
      <c r="W113" s="386"/>
      <c r="X113" s="387"/>
    </row>
    <row r="114" spans="1:24" ht="247.5" customHeight="1">
      <c r="A114" s="459" t="s">
        <v>225</v>
      </c>
      <c r="B114" s="459"/>
      <c r="C114" s="459"/>
      <c r="D114" s="459"/>
      <c r="E114" s="459"/>
      <c r="F114" s="459"/>
      <c r="G114" s="459"/>
      <c r="H114" s="459"/>
      <c r="I114" s="459"/>
      <c r="J114" s="459"/>
      <c r="K114" s="459"/>
      <c r="L114" s="459"/>
      <c r="M114" s="459"/>
      <c r="N114" s="459"/>
      <c r="O114" s="459"/>
      <c r="P114" s="459"/>
      <c r="Q114" s="459"/>
      <c r="R114" s="459"/>
      <c r="S114" s="459"/>
      <c r="T114" s="459"/>
    </row>
    <row r="115" spans="1:24" ht="248.25" customHeight="1">
      <c r="A115" s="459" t="s">
        <v>226</v>
      </c>
      <c r="B115" s="459"/>
      <c r="C115" s="459"/>
      <c r="D115" s="459"/>
      <c r="E115" s="459"/>
      <c r="F115" s="459"/>
      <c r="G115" s="459"/>
      <c r="H115" s="459"/>
      <c r="I115" s="459"/>
      <c r="J115" s="459"/>
      <c r="K115" s="459"/>
      <c r="L115" s="459"/>
      <c r="M115" s="459"/>
      <c r="N115" s="459"/>
      <c r="O115" s="459"/>
      <c r="P115" s="459"/>
      <c r="Q115" s="459"/>
      <c r="R115" s="459"/>
      <c r="S115" s="459"/>
      <c r="T115" s="459"/>
    </row>
  </sheetData>
  <sheetProtection selectLockedCells="1" selectUnlockedCells="1"/>
  <mergeCells count="66">
    <mergeCell ref="U51:U53"/>
    <mergeCell ref="A1:T2"/>
    <mergeCell ref="A3:A4"/>
    <mergeCell ref="B3:B4"/>
    <mergeCell ref="C3:C4"/>
    <mergeCell ref="D3:D4"/>
    <mergeCell ref="E3:E4"/>
    <mergeCell ref="F3:F4"/>
    <mergeCell ref="H3:J3"/>
    <mergeCell ref="L3:T3"/>
    <mergeCell ref="E16:E18"/>
    <mergeCell ref="A20:A29"/>
    <mergeCell ref="C20:C29"/>
    <mergeCell ref="D20:D29"/>
    <mergeCell ref="E20:E29"/>
    <mergeCell ref="B5:B15"/>
    <mergeCell ref="A16:A18"/>
    <mergeCell ref="B16:B30"/>
    <mergeCell ref="C16:C18"/>
    <mergeCell ref="D16:D18"/>
    <mergeCell ref="A31:A40"/>
    <mergeCell ref="B31:B106"/>
    <mergeCell ref="C31:C40"/>
    <mergeCell ref="D31:D40"/>
    <mergeCell ref="A51:A53"/>
    <mergeCell ref="C51:C53"/>
    <mergeCell ref="D51:D53"/>
    <mergeCell ref="A56:A65"/>
    <mergeCell ref="C56:C65"/>
    <mergeCell ref="D56:D65"/>
    <mergeCell ref="E31:E40"/>
    <mergeCell ref="A41:A50"/>
    <mergeCell ref="C41:C50"/>
    <mergeCell ref="D41:D50"/>
    <mergeCell ref="E41:E50"/>
    <mergeCell ref="E51:E53"/>
    <mergeCell ref="A54:A55"/>
    <mergeCell ref="C54:C55"/>
    <mergeCell ref="D54:D55"/>
    <mergeCell ref="E54:E55"/>
    <mergeCell ref="E56:E65"/>
    <mergeCell ref="A111:P111"/>
    <mergeCell ref="A66:A75"/>
    <mergeCell ref="C66:C75"/>
    <mergeCell ref="D66:D75"/>
    <mergeCell ref="E66:E75"/>
    <mergeCell ref="A76:A85"/>
    <mergeCell ref="C76:C85"/>
    <mergeCell ref="D76:D85"/>
    <mergeCell ref="E76:E85"/>
    <mergeCell ref="A113:T113"/>
    <mergeCell ref="A114:T114"/>
    <mergeCell ref="A115:T115"/>
    <mergeCell ref="A112:T112"/>
    <mergeCell ref="A86:A95"/>
    <mergeCell ref="C86:C95"/>
    <mergeCell ref="D86:D95"/>
    <mergeCell ref="E86:E95"/>
    <mergeCell ref="A96:A105"/>
    <mergeCell ref="C96:C105"/>
    <mergeCell ref="D96:D105"/>
    <mergeCell ref="E96:E105"/>
    <mergeCell ref="A107:P107"/>
    <mergeCell ref="A108:P108"/>
    <mergeCell ref="A109:P109"/>
    <mergeCell ref="A110:P110"/>
  </mergeCells>
  <printOptions horizontalCentered="1" verticalCentered="1"/>
  <pageMargins left="0.11805555555555555" right="0.11805555555555555" top="0.11805555555555555" bottom="0.11805555555555555" header="0.51180555555555551" footer="0.51180555555555551"/>
  <pageSetup scale="52" firstPageNumber="0"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18"/>
  <sheetViews>
    <sheetView tabSelected="1" zoomScale="60" zoomScaleNormal="60" zoomScaleSheetLayoutView="70" workbookViewId="0">
      <pane ySplit="4" topLeftCell="A11" activePane="bottomLeft" state="frozen"/>
      <selection activeCell="J19" sqref="J19"/>
      <selection pane="bottomLeft" activeCell="R29" sqref="R29"/>
    </sheetView>
  </sheetViews>
  <sheetFormatPr baseColWidth="10" defaultColWidth="5.6640625" defaultRowHeight="15" customHeight="1"/>
  <cols>
    <col min="1" max="1" width="4.1640625" style="1" customWidth="1"/>
    <col min="2" max="2" width="18.5" style="1" customWidth="1"/>
    <col min="3" max="3" width="40.33203125" style="1" customWidth="1"/>
    <col min="4" max="4" width="32.6640625" style="1" customWidth="1"/>
    <col min="5" max="5" width="13.6640625" style="1" customWidth="1"/>
    <col min="6" max="6" width="25.33203125" style="2" customWidth="1"/>
    <col min="7" max="7" width="1.5" style="2" customWidth="1"/>
    <col min="8" max="8" width="13.83203125" style="3" customWidth="1"/>
    <col min="9" max="9" width="18.5" style="1" customWidth="1"/>
    <col min="10" max="10" width="13.5" style="1" customWidth="1"/>
    <col min="11" max="11" width="1.5" style="1" customWidth="1"/>
    <col min="12" max="12" width="12.33203125" style="1" hidden="1" customWidth="1"/>
    <col min="13" max="14" width="10.5" style="1" hidden="1" customWidth="1"/>
    <col min="15" max="15" width="12.1640625" style="1" hidden="1" customWidth="1"/>
    <col min="16" max="16" width="10.5" style="1" hidden="1" customWidth="1"/>
    <col min="17" max="19" width="10.5" style="1" customWidth="1"/>
    <col min="20" max="20" width="11.5" style="1" bestFit="1" customWidth="1"/>
    <col min="21" max="21" width="10" style="1" customWidth="1"/>
    <col min="22" max="22" width="11.6640625" style="1" customWidth="1"/>
    <col min="23" max="23" width="10.1640625" style="1" customWidth="1"/>
    <col min="24" max="245" width="14.6640625" style="1" customWidth="1"/>
    <col min="246" max="246" width="5.1640625" style="1" customWidth="1"/>
    <col min="247" max="16384" width="5.6640625" style="1"/>
  </cols>
  <sheetData>
    <row r="1" spans="1:23" ht="29" customHeight="1" thickBot="1">
      <c r="A1" s="467" t="s">
        <v>0</v>
      </c>
      <c r="B1" s="467"/>
      <c r="C1" s="467"/>
      <c r="D1" s="467"/>
      <c r="E1" s="467"/>
      <c r="F1" s="467"/>
      <c r="G1" s="467"/>
      <c r="H1" s="467"/>
      <c r="I1" s="467"/>
      <c r="J1" s="467"/>
      <c r="K1" s="467"/>
      <c r="L1" s="467"/>
      <c r="M1" s="467"/>
      <c r="N1" s="467"/>
      <c r="O1" s="467"/>
      <c r="P1" s="467"/>
      <c r="Q1" s="467"/>
      <c r="R1" s="467"/>
      <c r="S1" s="467"/>
      <c r="T1" s="467"/>
      <c r="U1" s="467"/>
      <c r="V1" s="467"/>
      <c r="W1" s="467"/>
    </row>
    <row r="2" spans="1:23" ht="29" customHeight="1" thickBot="1">
      <c r="A2" s="467"/>
      <c r="B2" s="467"/>
      <c r="C2" s="467"/>
      <c r="D2" s="467"/>
      <c r="E2" s="467"/>
      <c r="F2" s="467"/>
      <c r="G2" s="467"/>
      <c r="H2" s="467"/>
      <c r="I2" s="467"/>
      <c r="J2" s="467"/>
      <c r="K2" s="467"/>
      <c r="L2" s="467"/>
      <c r="M2" s="467"/>
      <c r="N2" s="467"/>
      <c r="O2" s="467"/>
      <c r="P2" s="467"/>
      <c r="Q2" s="467"/>
      <c r="R2" s="467"/>
      <c r="S2" s="467"/>
      <c r="T2" s="467"/>
      <c r="U2" s="467"/>
      <c r="V2" s="467"/>
      <c r="W2" s="467"/>
    </row>
    <row r="3" spans="1:23" ht="29" customHeight="1" thickBot="1">
      <c r="A3" s="468" t="s">
        <v>1</v>
      </c>
      <c r="B3" s="456" t="s">
        <v>2</v>
      </c>
      <c r="C3" s="456" t="s">
        <v>3</v>
      </c>
      <c r="D3" s="456" t="s">
        <v>181</v>
      </c>
      <c r="E3" s="456" t="s">
        <v>5</v>
      </c>
      <c r="F3" s="456" t="s">
        <v>6</v>
      </c>
      <c r="G3" s="6"/>
      <c r="H3" s="469" t="s">
        <v>7</v>
      </c>
      <c r="I3" s="469"/>
      <c r="J3" s="469"/>
      <c r="K3" s="251"/>
      <c r="L3" s="458"/>
      <c r="M3" s="458"/>
      <c r="N3" s="458"/>
      <c r="O3" s="458"/>
      <c r="P3" s="458"/>
      <c r="Q3" s="458"/>
      <c r="R3" s="458"/>
      <c r="S3" s="458"/>
      <c r="T3" s="458"/>
      <c r="U3" s="458"/>
      <c r="V3" s="458"/>
      <c r="W3" s="458"/>
    </row>
    <row r="4" spans="1:23" s="13" customFormat="1" ht="29" customHeight="1" thickBot="1">
      <c r="A4" s="468"/>
      <c r="B4" s="456"/>
      <c r="C4" s="456"/>
      <c r="D4" s="456"/>
      <c r="E4" s="456"/>
      <c r="F4" s="456"/>
      <c r="G4" s="6"/>
      <c r="H4" s="7" t="s">
        <v>9</v>
      </c>
      <c r="I4" s="8" t="s">
        <v>10</v>
      </c>
      <c r="J4" s="8" t="s">
        <v>11</v>
      </c>
      <c r="K4" s="9"/>
      <c r="L4" s="254" t="s">
        <v>228</v>
      </c>
      <c r="M4" s="254" t="s">
        <v>229</v>
      </c>
      <c r="N4" s="254" t="s">
        <v>230</v>
      </c>
      <c r="O4" s="254" t="s">
        <v>231</v>
      </c>
      <c r="P4" s="254" t="s">
        <v>232</v>
      </c>
      <c r="Q4" s="254" t="s">
        <v>233</v>
      </c>
      <c r="R4" s="254" t="s">
        <v>234</v>
      </c>
      <c r="S4" s="254" t="s">
        <v>235</v>
      </c>
      <c r="T4" s="254" t="s">
        <v>236</v>
      </c>
      <c r="U4" s="254" t="s">
        <v>237</v>
      </c>
      <c r="V4" s="254" t="s">
        <v>238</v>
      </c>
      <c r="W4" s="254" t="s">
        <v>239</v>
      </c>
    </row>
    <row r="5" spans="1:23" s="13" customFormat="1" ht="45.75" customHeight="1" thickBot="1">
      <c r="A5" s="255">
        <v>1</v>
      </c>
      <c r="B5" s="464" t="s">
        <v>14</v>
      </c>
      <c r="C5" s="404" t="s">
        <v>15</v>
      </c>
      <c r="D5" s="41" t="s">
        <v>16</v>
      </c>
      <c r="E5" s="41" t="s">
        <v>17</v>
      </c>
      <c r="F5" s="42" t="s">
        <v>18</v>
      </c>
      <c r="G5" s="19"/>
      <c r="H5" s="359" t="s">
        <v>19</v>
      </c>
      <c r="I5" s="311" t="s">
        <v>20</v>
      </c>
      <c r="J5" s="339" t="s">
        <v>21</v>
      </c>
      <c r="K5" s="4"/>
      <c r="L5" s="26">
        <f>94+14+6</f>
        <v>114</v>
      </c>
      <c r="M5" s="26">
        <f>76+19+0</f>
        <v>95</v>
      </c>
      <c r="N5" s="26">
        <v>89</v>
      </c>
      <c r="O5" s="26">
        <v>54</v>
      </c>
      <c r="P5" s="26">
        <v>64</v>
      </c>
      <c r="Q5" s="26">
        <v>89</v>
      </c>
      <c r="R5" s="26">
        <v>55</v>
      </c>
      <c r="S5" s="26"/>
      <c r="T5" s="26"/>
      <c r="U5" s="26"/>
      <c r="V5" s="26"/>
      <c r="W5" s="28"/>
    </row>
    <row r="6" spans="1:23" ht="32" customHeight="1" thickBot="1">
      <c r="A6" s="401">
        <v>2</v>
      </c>
      <c r="B6" s="464"/>
      <c r="C6" s="404" t="s">
        <v>22</v>
      </c>
      <c r="D6" s="41" t="s">
        <v>23</v>
      </c>
      <c r="E6" s="41" t="s">
        <v>17</v>
      </c>
      <c r="F6" s="42" t="s">
        <v>18</v>
      </c>
      <c r="G6" s="19"/>
      <c r="H6" s="359" t="s">
        <v>24</v>
      </c>
      <c r="I6" s="311" t="s">
        <v>25</v>
      </c>
      <c r="J6" s="339" t="s">
        <v>26</v>
      </c>
      <c r="K6" s="30"/>
      <c r="L6" s="26">
        <v>94</v>
      </c>
      <c r="M6" s="26">
        <v>76</v>
      </c>
      <c r="N6" s="26">
        <v>78</v>
      </c>
      <c r="O6" s="26">
        <v>40</v>
      </c>
      <c r="P6" s="26">
        <v>34</v>
      </c>
      <c r="Q6" s="26">
        <v>68</v>
      </c>
      <c r="R6" s="26">
        <v>42</v>
      </c>
      <c r="S6" s="26"/>
      <c r="T6" s="26"/>
      <c r="U6" s="26"/>
      <c r="V6" s="26"/>
      <c r="W6" s="28"/>
    </row>
    <row r="7" spans="1:23" ht="32" customHeight="1" thickBot="1">
      <c r="A7" s="401">
        <v>3</v>
      </c>
      <c r="B7" s="464"/>
      <c r="C7" s="404" t="s">
        <v>27</v>
      </c>
      <c r="D7" s="40"/>
      <c r="E7" s="41" t="s">
        <v>17</v>
      </c>
      <c r="F7" s="42" t="s">
        <v>18</v>
      </c>
      <c r="G7" s="19"/>
      <c r="H7" s="359" t="s">
        <v>28</v>
      </c>
      <c r="I7" s="311" t="s">
        <v>29</v>
      </c>
      <c r="J7" s="339" t="s">
        <v>30</v>
      </c>
      <c r="K7" s="34"/>
      <c r="L7" s="26">
        <v>49</v>
      </c>
      <c r="M7" s="26">
        <v>41</v>
      </c>
      <c r="N7" s="26">
        <v>36</v>
      </c>
      <c r="O7" s="26">
        <v>25</v>
      </c>
      <c r="P7" s="26">
        <v>21</v>
      </c>
      <c r="Q7" s="26">
        <v>26</v>
      </c>
      <c r="R7" s="26">
        <v>16</v>
      </c>
      <c r="S7" s="26"/>
      <c r="T7" s="26"/>
      <c r="U7" s="26"/>
      <c r="V7" s="26"/>
      <c r="W7" s="28"/>
    </row>
    <row r="8" spans="1:23" ht="32" customHeight="1" thickBot="1">
      <c r="A8" s="401">
        <v>4</v>
      </c>
      <c r="B8" s="464"/>
      <c r="C8" s="404" t="s">
        <v>31</v>
      </c>
      <c r="D8" s="40"/>
      <c r="E8" s="41" t="s">
        <v>17</v>
      </c>
      <c r="F8" s="42" t="s">
        <v>18</v>
      </c>
      <c r="G8" s="256"/>
      <c r="H8" s="360" t="s">
        <v>32</v>
      </c>
      <c r="I8" s="312" t="s">
        <v>33</v>
      </c>
      <c r="J8" s="340" t="s">
        <v>34</v>
      </c>
      <c r="K8" s="34"/>
      <c r="L8" s="26">
        <v>33</v>
      </c>
      <c r="M8" s="26">
        <v>30</v>
      </c>
      <c r="N8" s="26">
        <v>36</v>
      </c>
      <c r="O8" s="26">
        <v>13</v>
      </c>
      <c r="P8" s="26">
        <v>10</v>
      </c>
      <c r="Q8" s="26">
        <v>33</v>
      </c>
      <c r="R8" s="26">
        <v>20</v>
      </c>
      <c r="S8" s="26"/>
      <c r="T8" s="26"/>
      <c r="U8" s="26"/>
      <c r="V8" s="26"/>
      <c r="W8" s="28"/>
    </row>
    <row r="9" spans="1:23" ht="32" customHeight="1" thickBot="1">
      <c r="A9" s="401">
        <v>5</v>
      </c>
      <c r="B9" s="464"/>
      <c r="C9" s="404" t="s">
        <v>35</v>
      </c>
      <c r="D9" s="40"/>
      <c r="E9" s="41" t="s">
        <v>17</v>
      </c>
      <c r="F9" s="42" t="s">
        <v>18</v>
      </c>
      <c r="G9" s="19"/>
      <c r="H9" s="43" t="s">
        <v>36</v>
      </c>
      <c r="I9" s="44" t="s">
        <v>37</v>
      </c>
      <c r="J9" s="45" t="s">
        <v>38</v>
      </c>
      <c r="K9" s="34"/>
      <c r="L9" s="26">
        <v>12</v>
      </c>
      <c r="M9" s="26">
        <v>5</v>
      </c>
      <c r="N9" s="26">
        <v>6</v>
      </c>
      <c r="O9" s="26">
        <v>2</v>
      </c>
      <c r="P9" s="26">
        <v>3</v>
      </c>
      <c r="Q9" s="26">
        <v>9</v>
      </c>
      <c r="R9" s="26">
        <v>6</v>
      </c>
      <c r="S9" s="26"/>
      <c r="T9" s="26"/>
      <c r="U9" s="26"/>
      <c r="V9" s="26"/>
      <c r="W9" s="28"/>
    </row>
    <row r="10" spans="1:23" ht="32" customHeight="1" thickBot="1">
      <c r="A10" s="401">
        <v>6</v>
      </c>
      <c r="B10" s="464"/>
      <c r="C10" s="404" t="s">
        <v>39</v>
      </c>
      <c r="D10" s="40"/>
      <c r="E10" s="41" t="s">
        <v>17</v>
      </c>
      <c r="F10" s="42" t="s">
        <v>18</v>
      </c>
      <c r="G10" s="19"/>
      <c r="H10" s="359" t="s">
        <v>40</v>
      </c>
      <c r="I10" s="311" t="s">
        <v>41</v>
      </c>
      <c r="J10" s="339" t="s">
        <v>42</v>
      </c>
      <c r="K10" s="34"/>
      <c r="L10" s="26">
        <v>29</v>
      </c>
      <c r="M10" s="26">
        <v>50</v>
      </c>
      <c r="N10" s="26">
        <v>32</v>
      </c>
      <c r="O10" s="26">
        <v>19</v>
      </c>
      <c r="P10" s="26">
        <v>39</v>
      </c>
      <c r="Q10" s="26">
        <v>54</v>
      </c>
      <c r="R10" s="26">
        <v>22</v>
      </c>
      <c r="S10" s="26"/>
      <c r="T10" s="26"/>
      <c r="U10" s="26"/>
      <c r="V10" s="26"/>
      <c r="W10" s="28"/>
    </row>
    <row r="11" spans="1:23" ht="39" customHeight="1" thickBot="1">
      <c r="A11" s="401">
        <v>7</v>
      </c>
      <c r="B11" s="464"/>
      <c r="C11" s="404" t="s">
        <v>43</v>
      </c>
      <c r="D11" s="41" t="s">
        <v>44</v>
      </c>
      <c r="E11" s="41" t="s">
        <v>17</v>
      </c>
      <c r="F11" s="42" t="s">
        <v>18</v>
      </c>
      <c r="G11" s="19"/>
      <c r="H11" s="359" t="s">
        <v>45</v>
      </c>
      <c r="I11" s="311" t="s">
        <v>46</v>
      </c>
      <c r="J11" s="339" t="s">
        <v>19</v>
      </c>
      <c r="K11" s="50"/>
      <c r="L11" s="26">
        <v>137</v>
      </c>
      <c r="M11" s="26">
        <v>139</v>
      </c>
      <c r="N11" s="26">
        <v>80</v>
      </c>
      <c r="O11" s="26">
        <v>46</v>
      </c>
      <c r="P11" s="26">
        <v>77</v>
      </c>
      <c r="Q11" s="26">
        <v>100</v>
      </c>
      <c r="R11" s="26">
        <v>43</v>
      </c>
      <c r="S11" s="26"/>
      <c r="T11" s="26"/>
      <c r="U11" s="26"/>
      <c r="V11" s="26"/>
      <c r="W11" s="28"/>
    </row>
    <row r="12" spans="1:23" ht="35.25" customHeight="1" thickBot="1">
      <c r="A12" s="401">
        <v>8</v>
      </c>
      <c r="B12" s="464"/>
      <c r="C12" s="404" t="s">
        <v>47</v>
      </c>
      <c r="D12" s="40"/>
      <c r="E12" s="41" t="s">
        <v>17</v>
      </c>
      <c r="F12" s="42" t="s">
        <v>18</v>
      </c>
      <c r="G12" s="19"/>
      <c r="H12" s="43"/>
      <c r="I12" s="44"/>
      <c r="J12" s="45"/>
      <c r="K12" s="51"/>
      <c r="L12" s="26">
        <v>1444</v>
      </c>
      <c r="M12" s="26">
        <v>1400</v>
      </c>
      <c r="N12" s="26">
        <v>1409</v>
      </c>
      <c r="O12" s="26">
        <v>1417</v>
      </c>
      <c r="P12" s="26">
        <v>1404</v>
      </c>
      <c r="Q12" s="26">
        <v>1394</v>
      </c>
      <c r="R12" s="26">
        <v>1404</v>
      </c>
      <c r="S12" s="26"/>
      <c r="T12" s="26"/>
      <c r="U12" s="26"/>
      <c r="V12" s="26"/>
      <c r="W12" s="28"/>
    </row>
    <row r="13" spans="1:23" ht="37.5" customHeight="1" thickBot="1">
      <c r="A13" s="401">
        <v>9</v>
      </c>
      <c r="B13" s="464"/>
      <c r="C13" s="404" t="s">
        <v>48</v>
      </c>
      <c r="D13" s="40"/>
      <c r="E13" s="41" t="s">
        <v>17</v>
      </c>
      <c r="F13" s="42" t="s">
        <v>18</v>
      </c>
      <c r="G13" s="19"/>
      <c r="H13" s="359" t="s">
        <v>49</v>
      </c>
      <c r="I13" s="311" t="s">
        <v>50</v>
      </c>
      <c r="J13" s="339" t="s">
        <v>51</v>
      </c>
      <c r="K13" s="54"/>
      <c r="L13" s="26">
        <v>1039</v>
      </c>
      <c r="M13" s="26">
        <v>999</v>
      </c>
      <c r="N13" s="26">
        <v>1010</v>
      </c>
      <c r="O13" s="26">
        <v>1021</v>
      </c>
      <c r="P13" s="26">
        <v>1021</v>
      </c>
      <c r="Q13" s="26">
        <v>1006</v>
      </c>
      <c r="R13" s="26">
        <v>1025</v>
      </c>
      <c r="S13" s="26"/>
      <c r="T13" s="26"/>
      <c r="U13" s="26"/>
      <c r="V13" s="26"/>
      <c r="W13" s="28"/>
    </row>
    <row r="14" spans="1:23" ht="37.5" customHeight="1" thickBot="1">
      <c r="A14" s="401">
        <v>10</v>
      </c>
      <c r="B14" s="464"/>
      <c r="C14" s="404" t="s">
        <v>52</v>
      </c>
      <c r="D14" s="40"/>
      <c r="E14" s="41" t="s">
        <v>17</v>
      </c>
      <c r="F14" s="42" t="s">
        <v>18</v>
      </c>
      <c r="G14" s="56"/>
      <c r="H14" s="57"/>
      <c r="I14" s="58"/>
      <c r="J14" s="59"/>
      <c r="K14" s="54"/>
      <c r="L14" s="26">
        <v>405</v>
      </c>
      <c r="M14" s="26">
        <v>401</v>
      </c>
      <c r="N14" s="26">
        <v>399</v>
      </c>
      <c r="O14" s="26">
        <v>396</v>
      </c>
      <c r="P14" s="26">
        <v>383</v>
      </c>
      <c r="Q14" s="26">
        <v>386</v>
      </c>
      <c r="R14" s="26">
        <v>379</v>
      </c>
      <c r="S14" s="26"/>
      <c r="T14" s="26"/>
      <c r="U14" s="26"/>
      <c r="V14" s="26"/>
      <c r="W14" s="28"/>
    </row>
    <row r="15" spans="1:23" ht="41.25" customHeight="1" thickBot="1">
      <c r="A15" s="401">
        <v>11</v>
      </c>
      <c r="B15" s="464"/>
      <c r="C15" s="404" t="s">
        <v>53</v>
      </c>
      <c r="D15" s="41" t="s">
        <v>54</v>
      </c>
      <c r="E15" s="41" t="s">
        <v>17</v>
      </c>
      <c r="F15" s="42" t="s">
        <v>18</v>
      </c>
      <c r="G15" s="61"/>
      <c r="H15" s="359" t="s">
        <v>55</v>
      </c>
      <c r="I15" s="313" t="s">
        <v>56</v>
      </c>
      <c r="J15" s="341" t="s">
        <v>57</v>
      </c>
      <c r="K15" s="64"/>
      <c r="L15" s="258">
        <f>IF(L11="","",L11/L5)</f>
        <v>1.2017543859649122</v>
      </c>
      <c r="M15" s="258">
        <f>IF(M11="","",M11/M5)</f>
        <v>1.4631578947368422</v>
      </c>
      <c r="N15" s="258">
        <f>IF(N11="","",N11/N5)</f>
        <v>0.898876404494382</v>
      </c>
      <c r="O15" s="258">
        <f>IF(O11="","",O11/O5)</f>
        <v>0.85185185185185186</v>
      </c>
      <c r="P15" s="258">
        <f t="shared" ref="P15:S15" si="0">IF(P11="","",P11/P5)</f>
        <v>1.203125</v>
      </c>
      <c r="Q15" s="258">
        <f t="shared" si="0"/>
        <v>1.1235955056179776</v>
      </c>
      <c r="R15" s="258">
        <f t="shared" si="0"/>
        <v>0.78181818181818186</v>
      </c>
      <c r="S15" s="258" t="str">
        <f t="shared" si="0"/>
        <v/>
      </c>
      <c r="T15" s="258"/>
      <c r="U15" s="258"/>
      <c r="V15" s="258"/>
      <c r="W15" s="259"/>
    </row>
    <row r="16" spans="1:23" ht="32" customHeight="1" thickBot="1">
      <c r="A16" s="465">
        <v>12</v>
      </c>
      <c r="B16" s="466" t="s">
        <v>58</v>
      </c>
      <c r="C16" s="453" t="s">
        <v>59</v>
      </c>
      <c r="D16" s="454" t="s">
        <v>60</v>
      </c>
      <c r="E16" s="454" t="s">
        <v>61</v>
      </c>
      <c r="F16" s="260" t="s">
        <v>62</v>
      </c>
      <c r="G16" s="19"/>
      <c r="H16" s="361" t="s">
        <v>63</v>
      </c>
      <c r="I16" s="314" t="s">
        <v>64</v>
      </c>
      <c r="J16" s="342" t="s">
        <v>65</v>
      </c>
      <c r="K16" s="77"/>
      <c r="L16" s="23">
        <v>16.350000000000001</v>
      </c>
      <c r="M16" s="391">
        <v>21.34</v>
      </c>
      <c r="N16" s="427">
        <v>22.895614035087718</v>
      </c>
      <c r="O16" s="23">
        <v>12.83</v>
      </c>
      <c r="P16" s="391">
        <v>12.81</v>
      </c>
      <c r="Q16" s="23">
        <v>19.32</v>
      </c>
      <c r="R16" s="391">
        <v>19.559999999999999</v>
      </c>
      <c r="S16" s="23"/>
      <c r="T16" s="23"/>
      <c r="U16" s="23"/>
      <c r="V16" s="338"/>
      <c r="W16" s="409"/>
    </row>
    <row r="17" spans="1:23" ht="120" customHeight="1" thickBot="1">
      <c r="A17" s="465"/>
      <c r="B17" s="466"/>
      <c r="C17" s="453"/>
      <c r="D17" s="454"/>
      <c r="E17" s="454"/>
      <c r="F17" s="261" t="s">
        <v>66</v>
      </c>
      <c r="G17" s="19"/>
      <c r="H17" s="362" t="s">
        <v>67</v>
      </c>
      <c r="I17" s="310" t="s">
        <v>68</v>
      </c>
      <c r="J17" s="343" t="s">
        <v>69</v>
      </c>
      <c r="K17" s="86"/>
      <c r="L17" s="31">
        <v>8.69</v>
      </c>
      <c r="M17" s="87">
        <v>11.42</v>
      </c>
      <c r="N17" s="428">
        <v>9.2608695652173907</v>
      </c>
      <c r="O17" s="31">
        <v>8.84</v>
      </c>
      <c r="P17" s="87">
        <v>15.5</v>
      </c>
      <c r="Q17" s="31">
        <v>6.91</v>
      </c>
      <c r="R17" s="87">
        <v>14.4</v>
      </c>
      <c r="S17" s="31"/>
      <c r="T17" s="31"/>
      <c r="U17" s="31"/>
      <c r="V17" s="321"/>
      <c r="W17" s="408"/>
    </row>
    <row r="18" spans="1:23" ht="32" customHeight="1" thickBot="1">
      <c r="A18" s="465"/>
      <c r="B18" s="466"/>
      <c r="C18" s="453"/>
      <c r="D18" s="454"/>
      <c r="E18" s="454"/>
      <c r="F18" s="263" t="s">
        <v>70</v>
      </c>
      <c r="G18" s="61"/>
      <c r="H18" s="363" t="s">
        <v>71</v>
      </c>
      <c r="I18" s="315" t="s">
        <v>72</v>
      </c>
      <c r="J18" s="344" t="s">
        <v>73</v>
      </c>
      <c r="K18" s="64"/>
      <c r="L18" s="94">
        <v>0.86</v>
      </c>
      <c r="M18" s="95">
        <v>0.9</v>
      </c>
      <c r="N18" s="94">
        <v>0.4</v>
      </c>
      <c r="O18" s="94">
        <v>0.91</v>
      </c>
      <c r="P18" s="95">
        <v>1</v>
      </c>
      <c r="Q18" s="94">
        <v>1</v>
      </c>
      <c r="R18" s="95">
        <v>0.2</v>
      </c>
      <c r="S18" s="94"/>
      <c r="T18" s="94"/>
      <c r="U18" s="94"/>
      <c r="V18" s="322"/>
      <c r="W18" s="410"/>
    </row>
    <row r="19" spans="1:23" ht="48" customHeight="1" thickBot="1">
      <c r="A19" s="415"/>
      <c r="B19" s="466"/>
      <c r="C19" s="472" t="s">
        <v>245</v>
      </c>
      <c r="D19" s="473"/>
      <c r="E19" s="474"/>
      <c r="F19" s="416" t="s">
        <v>244</v>
      </c>
      <c r="G19" s="61"/>
      <c r="H19" s="421"/>
      <c r="I19" s="422"/>
      <c r="J19" s="423"/>
      <c r="K19" s="417"/>
      <c r="L19" s="418">
        <v>63.71</v>
      </c>
      <c r="M19" s="425">
        <v>29.35</v>
      </c>
      <c r="N19" s="418">
        <v>48</v>
      </c>
      <c r="O19" s="418">
        <v>46.73</v>
      </c>
      <c r="P19" s="425">
        <v>62.67</v>
      </c>
      <c r="Q19" s="418">
        <v>29</v>
      </c>
      <c r="R19" s="425">
        <v>44.67</v>
      </c>
      <c r="S19" s="418"/>
      <c r="T19" s="418"/>
      <c r="U19" s="418"/>
      <c r="V19" s="419"/>
      <c r="W19" s="420"/>
    </row>
    <row r="20" spans="1:23" ht="45.75" customHeight="1" thickBot="1">
      <c r="A20" s="398">
        <v>13</v>
      </c>
      <c r="B20" s="466"/>
      <c r="C20" s="399" t="s">
        <v>74</v>
      </c>
      <c r="D20" s="400" t="s">
        <v>75</v>
      </c>
      <c r="E20" s="400" t="s">
        <v>17</v>
      </c>
      <c r="F20" s="265" t="s">
        <v>76</v>
      </c>
      <c r="G20" s="61"/>
      <c r="H20" s="359" t="s">
        <v>77</v>
      </c>
      <c r="I20" s="311" t="s">
        <v>78</v>
      </c>
      <c r="J20" s="344" t="s">
        <v>214</v>
      </c>
      <c r="K20" s="266"/>
      <c r="L20" s="26">
        <v>2004</v>
      </c>
      <c r="M20" s="26">
        <v>2009</v>
      </c>
      <c r="N20" s="26">
        <v>2005</v>
      </c>
      <c r="O20" s="26">
        <v>2012</v>
      </c>
      <c r="P20" s="26">
        <v>2008</v>
      </c>
      <c r="Q20" s="26">
        <v>2008</v>
      </c>
      <c r="R20" s="26">
        <v>2012</v>
      </c>
      <c r="S20" s="26"/>
      <c r="T20" s="26"/>
      <c r="U20" s="26"/>
      <c r="V20" s="26"/>
      <c r="W20" s="28"/>
    </row>
    <row r="21" spans="1:23" ht="30.75" customHeight="1" thickBot="1">
      <c r="A21" s="449">
        <v>14</v>
      </c>
      <c r="B21" s="466"/>
      <c r="C21" s="453"/>
      <c r="D21" s="454" t="s">
        <v>81</v>
      </c>
      <c r="E21" s="454" t="s">
        <v>82</v>
      </c>
      <c r="F21" s="380" t="s">
        <v>83</v>
      </c>
      <c r="G21" s="130"/>
      <c r="H21" s="362" t="s">
        <v>63</v>
      </c>
      <c r="I21" s="316" t="s">
        <v>84</v>
      </c>
      <c r="J21" s="345" t="s">
        <v>65</v>
      </c>
      <c r="K21" s="77"/>
      <c r="L21" s="23">
        <v>9</v>
      </c>
      <c r="M21" s="391">
        <v>11</v>
      </c>
      <c r="N21" s="391">
        <v>10</v>
      </c>
      <c r="O21" s="391">
        <v>10</v>
      </c>
      <c r="P21" s="23">
        <v>12</v>
      </c>
      <c r="Q21" s="391">
        <v>14</v>
      </c>
      <c r="R21" s="391">
        <v>13</v>
      </c>
      <c r="S21" s="23"/>
      <c r="T21" s="23"/>
      <c r="U21" s="23"/>
      <c r="V21" s="23"/>
      <c r="W21" s="397"/>
    </row>
    <row r="22" spans="1:23" ht="31" customHeight="1" thickBot="1">
      <c r="A22" s="449"/>
      <c r="B22" s="466"/>
      <c r="C22" s="453"/>
      <c r="D22" s="454"/>
      <c r="E22" s="454"/>
      <c r="F22" s="381" t="s">
        <v>85</v>
      </c>
      <c r="G22" s="136"/>
      <c r="H22" s="364" t="s">
        <v>63</v>
      </c>
      <c r="I22" s="310" t="s">
        <v>84</v>
      </c>
      <c r="J22" s="346" t="s">
        <v>65</v>
      </c>
      <c r="K22" s="86"/>
      <c r="L22" s="31">
        <v>14</v>
      </c>
      <c r="M22" s="87">
        <v>15</v>
      </c>
      <c r="N22" s="87">
        <v>13</v>
      </c>
      <c r="O22" s="87">
        <v>13</v>
      </c>
      <c r="P22" s="31">
        <v>12</v>
      </c>
      <c r="Q22" s="87">
        <v>17</v>
      </c>
      <c r="R22" s="87">
        <v>18</v>
      </c>
      <c r="S22" s="31"/>
      <c r="T22" s="31"/>
      <c r="U22" s="31"/>
      <c r="V22" s="31"/>
      <c r="W22" s="396"/>
    </row>
    <row r="23" spans="1:23" ht="31" customHeight="1" thickBot="1">
      <c r="A23" s="449"/>
      <c r="B23" s="466"/>
      <c r="C23" s="453"/>
      <c r="D23" s="454"/>
      <c r="E23" s="454"/>
      <c r="F23" s="381" t="s">
        <v>86</v>
      </c>
      <c r="G23" s="136"/>
      <c r="H23" s="364" t="s">
        <v>63</v>
      </c>
      <c r="I23" s="310" t="s">
        <v>84</v>
      </c>
      <c r="J23" s="346" t="s">
        <v>65</v>
      </c>
      <c r="K23" s="86"/>
      <c r="L23" s="31">
        <v>22</v>
      </c>
      <c r="M23" s="31">
        <v>22</v>
      </c>
      <c r="N23" s="87">
        <v>20</v>
      </c>
      <c r="O23" s="31">
        <v>20</v>
      </c>
      <c r="P23" s="31">
        <v>19</v>
      </c>
      <c r="Q23" s="31">
        <v>24</v>
      </c>
      <c r="R23" s="87">
        <v>25</v>
      </c>
      <c r="S23" s="31"/>
      <c r="T23" s="31"/>
      <c r="U23" s="31"/>
      <c r="V23" s="31"/>
      <c r="W23" s="408"/>
    </row>
    <row r="24" spans="1:23" ht="31" customHeight="1" thickBot="1">
      <c r="A24" s="449"/>
      <c r="B24" s="466"/>
      <c r="C24" s="453"/>
      <c r="D24" s="454"/>
      <c r="E24" s="454"/>
      <c r="F24" s="381" t="s">
        <v>87</v>
      </c>
      <c r="G24" s="136"/>
      <c r="H24" s="364" t="s">
        <v>63</v>
      </c>
      <c r="I24" s="310" t="s">
        <v>84</v>
      </c>
      <c r="J24" s="346" t="s">
        <v>65</v>
      </c>
      <c r="K24" s="86"/>
      <c r="L24" s="31">
        <v>14</v>
      </c>
      <c r="M24" s="87">
        <v>14</v>
      </c>
      <c r="N24" s="87">
        <v>11</v>
      </c>
      <c r="O24" s="87">
        <v>15</v>
      </c>
      <c r="P24" s="31">
        <v>14</v>
      </c>
      <c r="Q24" s="31">
        <v>13</v>
      </c>
      <c r="R24" s="87">
        <v>19</v>
      </c>
      <c r="S24" s="31"/>
      <c r="T24" s="31"/>
      <c r="U24" s="31"/>
      <c r="V24" s="31"/>
      <c r="W24" s="88"/>
    </row>
    <row r="25" spans="1:23" ht="31" customHeight="1" thickBot="1">
      <c r="A25" s="449"/>
      <c r="B25" s="466"/>
      <c r="C25" s="453"/>
      <c r="D25" s="454"/>
      <c r="E25" s="454"/>
      <c r="F25" s="381" t="s">
        <v>88</v>
      </c>
      <c r="G25" s="136"/>
      <c r="H25" s="364" t="s">
        <v>63</v>
      </c>
      <c r="I25" s="310" t="s">
        <v>84</v>
      </c>
      <c r="J25" s="346" t="s">
        <v>65</v>
      </c>
      <c r="K25" s="86"/>
      <c r="L25" s="31">
        <v>16</v>
      </c>
      <c r="M25" s="87">
        <v>17</v>
      </c>
      <c r="N25" s="87">
        <v>15</v>
      </c>
      <c r="O25" s="87">
        <v>15</v>
      </c>
      <c r="P25" s="31">
        <v>14</v>
      </c>
      <c r="Q25" s="31">
        <v>13</v>
      </c>
      <c r="R25" s="87">
        <v>17</v>
      </c>
      <c r="S25" s="31"/>
      <c r="T25" s="31"/>
      <c r="U25" s="31"/>
      <c r="V25" s="31"/>
      <c r="W25" s="88"/>
    </row>
    <row r="26" spans="1:23" ht="31" customHeight="1" thickBot="1">
      <c r="A26" s="449"/>
      <c r="B26" s="466"/>
      <c r="C26" s="453"/>
      <c r="D26" s="454"/>
      <c r="E26" s="454"/>
      <c r="F26" s="381" t="s">
        <v>182</v>
      </c>
      <c r="G26" s="136"/>
      <c r="H26" s="364" t="s">
        <v>63</v>
      </c>
      <c r="I26" s="310" t="s">
        <v>84</v>
      </c>
      <c r="J26" s="346" t="s">
        <v>65</v>
      </c>
      <c r="K26" s="86"/>
      <c r="L26" s="31">
        <v>4</v>
      </c>
      <c r="M26" s="31">
        <v>2</v>
      </c>
      <c r="N26" s="87">
        <v>0</v>
      </c>
      <c r="O26" s="87">
        <v>2</v>
      </c>
      <c r="P26" s="31">
        <v>0</v>
      </c>
      <c r="Q26" s="31">
        <v>2</v>
      </c>
      <c r="R26" s="87">
        <v>5</v>
      </c>
      <c r="S26" s="31"/>
      <c r="T26" s="31"/>
      <c r="U26" s="31"/>
      <c r="V26" s="31"/>
      <c r="W26" s="408"/>
    </row>
    <row r="27" spans="1:23" ht="24.75" customHeight="1" thickBot="1">
      <c r="A27" s="449"/>
      <c r="B27" s="466"/>
      <c r="C27" s="453"/>
      <c r="D27" s="454"/>
      <c r="E27" s="454"/>
      <c r="F27" s="381" t="s">
        <v>198</v>
      </c>
      <c r="G27" s="136"/>
      <c r="H27" s="364" t="s">
        <v>67</v>
      </c>
      <c r="I27" s="310" t="s">
        <v>91</v>
      </c>
      <c r="J27" s="346" t="s">
        <v>92</v>
      </c>
      <c r="K27" s="86"/>
      <c r="L27" s="31">
        <v>3</v>
      </c>
      <c r="M27" s="31">
        <v>4</v>
      </c>
      <c r="N27" s="87">
        <v>2</v>
      </c>
      <c r="O27" s="87">
        <v>4</v>
      </c>
      <c r="P27" s="31">
        <v>5</v>
      </c>
      <c r="Q27" s="31">
        <v>5</v>
      </c>
      <c r="R27" s="87">
        <v>6</v>
      </c>
      <c r="S27" s="31"/>
      <c r="T27" s="31"/>
      <c r="U27" s="31"/>
      <c r="V27" s="31"/>
      <c r="W27" s="408"/>
    </row>
    <row r="28" spans="1:23" ht="30.75" customHeight="1" thickBot="1">
      <c r="A28" s="449"/>
      <c r="B28" s="466"/>
      <c r="C28" s="453"/>
      <c r="D28" s="454"/>
      <c r="E28" s="454"/>
      <c r="F28" s="381" t="s">
        <v>199</v>
      </c>
      <c r="G28" s="136"/>
      <c r="H28" s="364" t="s">
        <v>67</v>
      </c>
      <c r="I28" s="310" t="s">
        <v>91</v>
      </c>
      <c r="J28" s="346" t="s">
        <v>69</v>
      </c>
      <c r="K28" s="86"/>
      <c r="L28" s="31">
        <v>2</v>
      </c>
      <c r="M28" s="87">
        <v>3</v>
      </c>
      <c r="N28" s="87">
        <v>2</v>
      </c>
      <c r="O28" s="87">
        <v>2</v>
      </c>
      <c r="P28" s="31">
        <v>18</v>
      </c>
      <c r="Q28" s="31">
        <v>7</v>
      </c>
      <c r="R28" s="87">
        <v>6</v>
      </c>
      <c r="S28" s="31"/>
      <c r="T28" s="31"/>
      <c r="U28" s="31"/>
      <c r="V28" s="31"/>
      <c r="W28" s="396"/>
    </row>
    <row r="29" spans="1:23" ht="30.75" customHeight="1" thickBot="1">
      <c r="A29" s="449"/>
      <c r="B29" s="466"/>
      <c r="C29" s="453"/>
      <c r="D29" s="454"/>
      <c r="E29" s="454"/>
      <c r="F29" s="381" t="s">
        <v>200</v>
      </c>
      <c r="G29" s="136"/>
      <c r="H29" s="364" t="s">
        <v>67</v>
      </c>
      <c r="I29" s="310" t="s">
        <v>91</v>
      </c>
      <c r="J29" s="346" t="s">
        <v>92</v>
      </c>
      <c r="K29" s="86"/>
      <c r="L29" s="31">
        <v>3</v>
      </c>
      <c r="M29" s="87">
        <v>3</v>
      </c>
      <c r="N29" s="87">
        <v>1</v>
      </c>
      <c r="O29" s="87">
        <v>1</v>
      </c>
      <c r="P29" s="31">
        <v>16</v>
      </c>
      <c r="Q29" s="31">
        <v>3</v>
      </c>
      <c r="R29" s="87">
        <v>4</v>
      </c>
      <c r="S29" s="31"/>
      <c r="T29" s="31"/>
      <c r="U29" s="31"/>
      <c r="V29" s="31"/>
      <c r="W29" s="88"/>
    </row>
    <row r="30" spans="1:23" ht="31" customHeight="1" thickBot="1">
      <c r="A30" s="449"/>
      <c r="B30" s="466"/>
      <c r="C30" s="453"/>
      <c r="D30" s="454"/>
      <c r="E30" s="454"/>
      <c r="F30" s="382" t="s">
        <v>215</v>
      </c>
      <c r="G30" s="144"/>
      <c r="H30" s="365" t="s">
        <v>67</v>
      </c>
      <c r="I30" s="315" t="s">
        <v>91</v>
      </c>
      <c r="J30" s="347" t="s">
        <v>92</v>
      </c>
      <c r="K30" s="64"/>
      <c r="L30" s="94" t="s">
        <v>184</v>
      </c>
      <c r="M30" s="94" t="s">
        <v>241</v>
      </c>
      <c r="N30" s="94" t="s">
        <v>241</v>
      </c>
      <c r="O30" s="94" t="s">
        <v>241</v>
      </c>
      <c r="P30" s="94" t="s">
        <v>241</v>
      </c>
      <c r="Q30" s="94" t="s">
        <v>241</v>
      </c>
      <c r="R30" s="95" t="s">
        <v>241</v>
      </c>
      <c r="S30" s="94"/>
      <c r="T30" s="94"/>
      <c r="U30" s="94"/>
      <c r="V30" s="94"/>
      <c r="W30" s="408"/>
    </row>
    <row r="31" spans="1:23" ht="66.5" customHeight="1" thickBot="1">
      <c r="A31" s="118">
        <v>15</v>
      </c>
      <c r="B31" s="466"/>
      <c r="C31" s="399" t="s">
        <v>96</v>
      </c>
      <c r="D31" s="400" t="s">
        <v>97</v>
      </c>
      <c r="E31" s="400" t="s">
        <v>98</v>
      </c>
      <c r="F31" s="265" t="s">
        <v>18</v>
      </c>
      <c r="G31" s="270"/>
      <c r="H31" s="360" t="s">
        <v>99</v>
      </c>
      <c r="I31" s="312" t="s">
        <v>100</v>
      </c>
      <c r="J31" s="348" t="s">
        <v>101</v>
      </c>
      <c r="K31" s="124"/>
      <c r="L31" s="26">
        <v>1</v>
      </c>
      <c r="M31" s="350">
        <v>1</v>
      </c>
      <c r="N31" s="26">
        <v>1</v>
      </c>
      <c r="O31" s="26">
        <v>0.4</v>
      </c>
      <c r="P31" s="26">
        <v>1</v>
      </c>
      <c r="Q31" s="26">
        <v>1</v>
      </c>
      <c r="R31" s="350">
        <v>1</v>
      </c>
      <c r="S31" s="26"/>
      <c r="T31" s="26"/>
      <c r="U31" s="26"/>
      <c r="V31" s="26"/>
      <c r="W31" s="28"/>
    </row>
    <row r="32" spans="1:23" ht="30.75" customHeight="1" thickBot="1">
      <c r="A32" s="435">
        <v>16</v>
      </c>
      <c r="B32" s="441" t="s">
        <v>102</v>
      </c>
      <c r="C32" s="460" t="s">
        <v>103</v>
      </c>
      <c r="D32" s="437"/>
      <c r="E32" s="437" t="s">
        <v>104</v>
      </c>
      <c r="F32" s="129" t="s">
        <v>83</v>
      </c>
      <c r="G32" s="130"/>
      <c r="H32" s="361" t="s">
        <v>105</v>
      </c>
      <c r="I32" s="314" t="s">
        <v>106</v>
      </c>
      <c r="J32" s="349" t="s">
        <v>36</v>
      </c>
      <c r="K32" s="131"/>
      <c r="L32" s="132">
        <v>12</v>
      </c>
      <c r="M32" s="132">
        <v>14</v>
      </c>
      <c r="N32" s="132">
        <v>5</v>
      </c>
      <c r="O32" s="132">
        <v>7</v>
      </c>
      <c r="P32" s="132">
        <v>12</v>
      </c>
      <c r="Q32" s="132">
        <v>12</v>
      </c>
      <c r="R32" s="393">
        <v>5</v>
      </c>
      <c r="S32" s="132"/>
      <c r="T32" s="132"/>
      <c r="U32" s="132"/>
      <c r="V32" s="132"/>
      <c r="W32" s="405"/>
    </row>
    <row r="33" spans="1:27" ht="31" customHeight="1" thickBot="1">
      <c r="A33" s="435"/>
      <c r="B33" s="441"/>
      <c r="C33" s="460"/>
      <c r="D33" s="437"/>
      <c r="E33" s="437"/>
      <c r="F33" s="135" t="s">
        <v>85</v>
      </c>
      <c r="G33" s="136"/>
      <c r="H33" s="364" t="s">
        <v>105</v>
      </c>
      <c r="I33" s="310" t="s">
        <v>106</v>
      </c>
      <c r="J33" s="346" t="s">
        <v>36</v>
      </c>
      <c r="K33" s="137"/>
      <c r="L33" s="138">
        <v>20</v>
      </c>
      <c r="M33" s="138">
        <v>18</v>
      </c>
      <c r="N33" s="138">
        <v>9</v>
      </c>
      <c r="O33" s="138">
        <v>5</v>
      </c>
      <c r="P33" s="138">
        <v>10</v>
      </c>
      <c r="Q33" s="138">
        <v>8</v>
      </c>
      <c r="R33" s="385">
        <v>5</v>
      </c>
      <c r="S33" s="138"/>
      <c r="T33" s="138"/>
      <c r="U33" s="389"/>
      <c r="V33" s="385"/>
      <c r="W33" s="406"/>
    </row>
    <row r="34" spans="1:27" ht="31" customHeight="1" thickBot="1">
      <c r="A34" s="435"/>
      <c r="B34" s="441"/>
      <c r="C34" s="460"/>
      <c r="D34" s="437"/>
      <c r="E34" s="437"/>
      <c r="F34" s="135" t="s">
        <v>86</v>
      </c>
      <c r="G34" s="136"/>
      <c r="H34" s="364" t="s">
        <v>105</v>
      </c>
      <c r="I34" s="310" t="s">
        <v>106</v>
      </c>
      <c r="J34" s="346" t="s">
        <v>36</v>
      </c>
      <c r="K34" s="137"/>
      <c r="L34" s="138">
        <v>15</v>
      </c>
      <c r="M34" s="138">
        <v>9</v>
      </c>
      <c r="N34" s="138">
        <v>10</v>
      </c>
      <c r="O34" s="138">
        <v>4</v>
      </c>
      <c r="P34" s="138">
        <v>5</v>
      </c>
      <c r="Q34" s="138">
        <v>0</v>
      </c>
      <c r="R34" s="385">
        <v>0</v>
      </c>
      <c r="S34" s="138"/>
      <c r="T34" s="138"/>
      <c r="U34" s="138"/>
      <c r="V34" s="385"/>
      <c r="W34" s="406"/>
    </row>
    <row r="35" spans="1:27" ht="31" customHeight="1" thickBot="1">
      <c r="A35" s="435"/>
      <c r="B35" s="441"/>
      <c r="C35" s="460"/>
      <c r="D35" s="437"/>
      <c r="E35" s="437"/>
      <c r="F35" s="135" t="s">
        <v>87</v>
      </c>
      <c r="G35" s="136"/>
      <c r="H35" s="364" t="s">
        <v>105</v>
      </c>
      <c r="I35" s="310" t="s">
        <v>106</v>
      </c>
      <c r="J35" s="346" t="s">
        <v>36</v>
      </c>
      <c r="K35" s="137"/>
      <c r="L35" s="138">
        <v>17</v>
      </c>
      <c r="M35" s="138">
        <v>11</v>
      </c>
      <c r="N35" s="138">
        <v>5</v>
      </c>
      <c r="O35" s="138">
        <v>4</v>
      </c>
      <c r="P35" s="138">
        <v>11</v>
      </c>
      <c r="Q35" s="138">
        <v>13</v>
      </c>
      <c r="R35" s="385">
        <v>11</v>
      </c>
      <c r="S35" s="138"/>
      <c r="T35" s="138"/>
      <c r="U35" s="138"/>
      <c r="V35" s="385"/>
      <c r="W35" s="406"/>
    </row>
    <row r="36" spans="1:27" ht="31" customHeight="1" thickBot="1">
      <c r="A36" s="435"/>
      <c r="B36" s="441"/>
      <c r="C36" s="460"/>
      <c r="D36" s="437"/>
      <c r="E36" s="437"/>
      <c r="F36" s="135" t="s">
        <v>88</v>
      </c>
      <c r="G36" s="136"/>
      <c r="H36" s="364" t="s">
        <v>105</v>
      </c>
      <c r="I36" s="310" t="s">
        <v>106</v>
      </c>
      <c r="J36" s="346" t="s">
        <v>36</v>
      </c>
      <c r="K36" s="137"/>
      <c r="L36" s="138">
        <v>15</v>
      </c>
      <c r="M36" s="138">
        <v>12</v>
      </c>
      <c r="N36" s="138">
        <v>11</v>
      </c>
      <c r="O36" s="138">
        <v>7</v>
      </c>
      <c r="P36" s="138">
        <v>12</v>
      </c>
      <c r="Q36" s="138">
        <v>10</v>
      </c>
      <c r="R36" s="385">
        <v>7</v>
      </c>
      <c r="S36" s="138"/>
      <c r="T36" s="138"/>
      <c r="U36" s="138"/>
      <c r="V36" s="385"/>
      <c r="W36" s="406"/>
    </row>
    <row r="37" spans="1:27" ht="31" customHeight="1" thickBot="1">
      <c r="A37" s="435"/>
      <c r="B37" s="441"/>
      <c r="C37" s="460"/>
      <c r="D37" s="437"/>
      <c r="E37" s="437"/>
      <c r="F37" s="135" t="s">
        <v>182</v>
      </c>
      <c r="G37" s="136"/>
      <c r="H37" s="377" t="s">
        <v>105</v>
      </c>
      <c r="I37" s="378" t="s">
        <v>106</v>
      </c>
      <c r="J37" s="379" t="s">
        <v>36</v>
      </c>
      <c r="K37" s="137"/>
      <c r="L37" s="138">
        <v>6</v>
      </c>
      <c r="M37" s="138">
        <v>4</v>
      </c>
      <c r="N37" s="138">
        <v>8</v>
      </c>
      <c r="O37" s="138">
        <v>1</v>
      </c>
      <c r="P37" s="138">
        <v>2</v>
      </c>
      <c r="Q37" s="138">
        <v>13</v>
      </c>
      <c r="R37" s="385">
        <v>5</v>
      </c>
      <c r="S37" s="138"/>
      <c r="T37" s="138"/>
      <c r="U37" s="138"/>
      <c r="V37" s="138"/>
      <c r="W37" s="406"/>
      <c r="Y37" s="388"/>
      <c r="Z37" s="388"/>
      <c r="AA37" s="388"/>
    </row>
    <row r="38" spans="1:27" ht="27.75" customHeight="1" thickBot="1">
      <c r="A38" s="435"/>
      <c r="B38" s="441"/>
      <c r="C38" s="460"/>
      <c r="D38" s="437"/>
      <c r="E38" s="437"/>
      <c r="F38" s="135" t="s">
        <v>198</v>
      </c>
      <c r="G38" s="136"/>
      <c r="H38" s="364" t="s">
        <v>110</v>
      </c>
      <c r="I38" s="310" t="s">
        <v>111</v>
      </c>
      <c r="J38" s="346" t="s">
        <v>112</v>
      </c>
      <c r="K38" s="137"/>
      <c r="L38" s="138">
        <v>16</v>
      </c>
      <c r="M38" s="138">
        <v>15</v>
      </c>
      <c r="N38" s="138">
        <v>8</v>
      </c>
      <c r="O38" s="138">
        <v>3</v>
      </c>
      <c r="P38" s="138">
        <v>3</v>
      </c>
      <c r="Q38" s="138">
        <v>9</v>
      </c>
      <c r="R38" s="385">
        <v>5</v>
      </c>
      <c r="S38" s="138"/>
      <c r="T38" s="138"/>
      <c r="U38" s="138"/>
      <c r="V38" s="138"/>
      <c r="W38" s="406"/>
      <c r="Y38" s="388"/>
      <c r="Z38" s="388"/>
      <c r="AA38" s="388"/>
    </row>
    <row r="39" spans="1:27" ht="27" customHeight="1" thickBot="1">
      <c r="A39" s="435"/>
      <c r="B39" s="441"/>
      <c r="C39" s="460"/>
      <c r="D39" s="437"/>
      <c r="E39" s="437"/>
      <c r="F39" s="135" t="s">
        <v>199</v>
      </c>
      <c r="G39" s="136"/>
      <c r="H39" s="364" t="s">
        <v>110</v>
      </c>
      <c r="I39" s="310" t="s">
        <v>111</v>
      </c>
      <c r="J39" s="346" t="s">
        <v>112</v>
      </c>
      <c r="K39" s="137"/>
      <c r="L39" s="385">
        <v>12</v>
      </c>
      <c r="M39" s="385">
        <v>17</v>
      </c>
      <c r="N39" s="385">
        <v>5</v>
      </c>
      <c r="O39" s="385">
        <v>0</v>
      </c>
      <c r="P39" s="385">
        <v>7</v>
      </c>
      <c r="Q39" s="385">
        <v>6</v>
      </c>
      <c r="R39" s="385">
        <v>2</v>
      </c>
      <c r="S39" s="385"/>
      <c r="T39" s="385"/>
      <c r="U39" s="138"/>
      <c r="V39" s="138"/>
      <c r="W39" s="406"/>
      <c r="Y39" s="388"/>
      <c r="Z39" s="388"/>
      <c r="AA39" s="388"/>
    </row>
    <row r="40" spans="1:27" ht="30.75" customHeight="1" thickBot="1">
      <c r="A40" s="435"/>
      <c r="B40" s="441"/>
      <c r="C40" s="460"/>
      <c r="D40" s="437"/>
      <c r="E40" s="437"/>
      <c r="F40" s="135" t="s">
        <v>200</v>
      </c>
      <c r="G40" s="136"/>
      <c r="H40" s="364" t="s">
        <v>110</v>
      </c>
      <c r="I40" s="310" t="s">
        <v>111</v>
      </c>
      <c r="J40" s="346" t="s">
        <v>112</v>
      </c>
      <c r="K40" s="137"/>
      <c r="L40" s="138">
        <v>17</v>
      </c>
      <c r="M40" s="138">
        <v>14</v>
      </c>
      <c r="N40" s="138">
        <v>10</v>
      </c>
      <c r="O40" s="138">
        <v>4</v>
      </c>
      <c r="P40" s="138">
        <v>7</v>
      </c>
      <c r="Q40" s="138">
        <v>9</v>
      </c>
      <c r="R40" s="385">
        <v>3</v>
      </c>
      <c r="S40" s="138"/>
      <c r="T40" s="138"/>
      <c r="U40" s="138"/>
      <c r="V40" s="138"/>
      <c r="W40" s="406"/>
      <c r="Y40" s="394"/>
      <c r="Z40" s="394"/>
      <c r="AA40" s="394"/>
    </row>
    <row r="41" spans="1:27" ht="31" customHeight="1" thickBot="1">
      <c r="A41" s="435"/>
      <c r="B41" s="441"/>
      <c r="C41" s="460"/>
      <c r="D41" s="437"/>
      <c r="E41" s="437"/>
      <c r="F41" s="188" t="s">
        <v>247</v>
      </c>
      <c r="G41" s="144"/>
      <c r="H41" s="377" t="s">
        <v>105</v>
      </c>
      <c r="I41" s="378" t="s">
        <v>106</v>
      </c>
      <c r="J41" s="379" t="s">
        <v>36</v>
      </c>
      <c r="K41" s="145"/>
      <c r="L41" s="146">
        <v>1</v>
      </c>
      <c r="M41" s="146">
        <v>1</v>
      </c>
      <c r="N41" s="146">
        <v>0</v>
      </c>
      <c r="O41" s="146">
        <v>1</v>
      </c>
      <c r="P41" s="146" t="s">
        <v>242</v>
      </c>
      <c r="Q41" s="146">
        <v>0</v>
      </c>
      <c r="R41" s="392">
        <v>0</v>
      </c>
      <c r="S41" s="146"/>
      <c r="T41" s="146"/>
      <c r="U41" s="146"/>
      <c r="V41" s="138"/>
      <c r="W41" s="407"/>
      <c r="Y41" s="394"/>
      <c r="Z41" s="394"/>
      <c r="AA41" s="394"/>
    </row>
    <row r="42" spans="1:27" ht="30.75" customHeight="1" thickBot="1">
      <c r="A42" s="442">
        <v>17</v>
      </c>
      <c r="B42" s="441"/>
      <c r="C42" s="460" t="s">
        <v>117</v>
      </c>
      <c r="D42" s="438"/>
      <c r="E42" s="437" t="s">
        <v>118</v>
      </c>
      <c r="F42" s="129" t="s">
        <v>83</v>
      </c>
      <c r="G42" s="130"/>
      <c r="H42" s="272" t="s">
        <v>119</v>
      </c>
      <c r="I42" s="160"/>
      <c r="J42" s="273"/>
      <c r="K42" s="232"/>
      <c r="L42" s="276">
        <v>2</v>
      </c>
      <c r="M42" s="276">
        <v>1</v>
      </c>
      <c r="N42" s="276">
        <v>0</v>
      </c>
      <c r="O42" s="276">
        <v>0</v>
      </c>
      <c r="P42" s="276">
        <v>0</v>
      </c>
      <c r="Q42" s="433">
        <v>0</v>
      </c>
      <c r="R42" s="276">
        <v>0</v>
      </c>
      <c r="S42" s="276"/>
      <c r="T42" s="276"/>
      <c r="U42" s="276"/>
      <c r="V42" s="276"/>
      <c r="W42" s="279"/>
      <c r="Y42" s="388"/>
      <c r="Z42" s="388"/>
      <c r="AA42" s="388"/>
    </row>
    <row r="43" spans="1:27" ht="30.75" customHeight="1" thickBot="1">
      <c r="A43" s="442"/>
      <c r="B43" s="441"/>
      <c r="C43" s="460"/>
      <c r="D43" s="438"/>
      <c r="E43" s="437"/>
      <c r="F43" s="135" t="s">
        <v>85</v>
      </c>
      <c r="G43" s="136"/>
      <c r="H43" s="272" t="s">
        <v>119</v>
      </c>
      <c r="I43" s="161"/>
      <c r="J43" s="280"/>
      <c r="K43" s="206"/>
      <c r="L43" s="283">
        <v>0</v>
      </c>
      <c r="M43" s="283">
        <v>1</v>
      </c>
      <c r="N43" s="384">
        <v>0</v>
      </c>
      <c r="O43" s="283">
        <v>0</v>
      </c>
      <c r="P43" s="283">
        <v>0</v>
      </c>
      <c r="Q43" s="433">
        <v>0</v>
      </c>
      <c r="R43" s="283">
        <v>0</v>
      </c>
      <c r="S43" s="283"/>
      <c r="T43" s="283"/>
      <c r="U43" s="390"/>
      <c r="V43" s="384"/>
      <c r="W43" s="286"/>
      <c r="Y43" s="388"/>
      <c r="Z43" s="388"/>
      <c r="AA43" s="388"/>
    </row>
    <row r="44" spans="1:27" ht="30.75" customHeight="1" thickBot="1">
      <c r="A44" s="442"/>
      <c r="B44" s="441"/>
      <c r="C44" s="460"/>
      <c r="D44" s="438"/>
      <c r="E44" s="437"/>
      <c r="F44" s="135" t="s">
        <v>86</v>
      </c>
      <c r="G44" s="136"/>
      <c r="H44" s="272" t="s">
        <v>119</v>
      </c>
      <c r="I44" s="161"/>
      <c r="J44" s="280"/>
      <c r="K44" s="206"/>
      <c r="L44" s="283">
        <v>0</v>
      </c>
      <c r="M44" s="283">
        <v>1</v>
      </c>
      <c r="N44" s="283">
        <v>0</v>
      </c>
      <c r="O44" s="283">
        <v>1</v>
      </c>
      <c r="P44" s="283">
        <v>0</v>
      </c>
      <c r="Q44" s="283">
        <v>0</v>
      </c>
      <c r="R44" s="283">
        <v>0</v>
      </c>
      <c r="S44" s="283"/>
      <c r="T44" s="283"/>
      <c r="U44" s="283"/>
      <c r="V44" s="384"/>
      <c r="W44" s="286"/>
      <c r="Y44" s="388"/>
      <c r="Z44" s="388"/>
      <c r="AA44" s="388" t="s">
        <v>223</v>
      </c>
    </row>
    <row r="45" spans="1:27" ht="30.75" customHeight="1" thickBot="1">
      <c r="A45" s="442"/>
      <c r="B45" s="441"/>
      <c r="C45" s="460"/>
      <c r="D45" s="438"/>
      <c r="E45" s="437"/>
      <c r="F45" s="135" t="s">
        <v>87</v>
      </c>
      <c r="G45" s="136"/>
      <c r="H45" s="272" t="s">
        <v>119</v>
      </c>
      <c r="I45" s="161"/>
      <c r="J45" s="280"/>
      <c r="K45" s="206"/>
      <c r="L45" s="283">
        <v>0</v>
      </c>
      <c r="M45" s="283">
        <v>1</v>
      </c>
      <c r="N45" s="283">
        <v>0</v>
      </c>
      <c r="O45" s="283">
        <v>0</v>
      </c>
      <c r="P45" s="283">
        <v>1</v>
      </c>
      <c r="Q45" s="283">
        <v>1</v>
      </c>
      <c r="R45" s="283">
        <v>0</v>
      </c>
      <c r="S45" s="283"/>
      <c r="T45" s="283"/>
      <c r="U45" s="283"/>
      <c r="V45" s="384"/>
      <c r="W45" s="286"/>
      <c r="Y45" s="388"/>
      <c r="Z45" s="388"/>
      <c r="AA45" s="388"/>
    </row>
    <row r="46" spans="1:27" ht="30.75" customHeight="1" thickBot="1">
      <c r="A46" s="442"/>
      <c r="B46" s="441"/>
      <c r="C46" s="460"/>
      <c r="D46" s="438"/>
      <c r="E46" s="437"/>
      <c r="F46" s="135" t="s">
        <v>88</v>
      </c>
      <c r="G46" s="136"/>
      <c r="H46" s="272"/>
      <c r="I46" s="161"/>
      <c r="J46" s="280"/>
      <c r="K46" s="206"/>
      <c r="L46" s="283">
        <v>1</v>
      </c>
      <c r="M46" s="283">
        <v>0</v>
      </c>
      <c r="N46" s="283">
        <v>0</v>
      </c>
      <c r="O46" s="384">
        <v>0</v>
      </c>
      <c r="P46" s="283">
        <v>2</v>
      </c>
      <c r="Q46" s="283">
        <v>3</v>
      </c>
      <c r="R46" s="283">
        <v>1</v>
      </c>
      <c r="S46" s="283"/>
      <c r="T46" s="283"/>
      <c r="U46" s="283"/>
      <c r="V46" s="384"/>
      <c r="W46" s="286"/>
      <c r="Y46" s="388"/>
      <c r="Z46" s="388"/>
      <c r="AA46" s="388"/>
    </row>
    <row r="47" spans="1:27" ht="30.75" customHeight="1" thickBot="1">
      <c r="A47" s="442"/>
      <c r="B47" s="441"/>
      <c r="C47" s="460"/>
      <c r="D47" s="438"/>
      <c r="E47" s="437"/>
      <c r="F47" s="135" t="s">
        <v>182</v>
      </c>
      <c r="G47" s="136"/>
      <c r="H47" s="272"/>
      <c r="I47" s="161"/>
      <c r="J47" s="280"/>
      <c r="K47" s="206"/>
      <c r="L47" s="283">
        <v>4</v>
      </c>
      <c r="M47" s="283">
        <v>0</v>
      </c>
      <c r="N47" s="384">
        <v>0</v>
      </c>
      <c r="O47" s="283">
        <v>0</v>
      </c>
      <c r="P47" s="283">
        <v>0</v>
      </c>
      <c r="Q47" s="283">
        <v>4</v>
      </c>
      <c r="R47" s="283">
        <v>0</v>
      </c>
      <c r="S47" s="283"/>
      <c r="T47" s="283"/>
      <c r="U47" s="283"/>
      <c r="V47" s="283"/>
      <c r="W47" s="411"/>
      <c r="Y47" s="388"/>
      <c r="Z47" s="388"/>
      <c r="AA47" s="388"/>
    </row>
    <row r="48" spans="1:27" ht="27" customHeight="1" thickBot="1">
      <c r="A48" s="442"/>
      <c r="B48" s="441"/>
      <c r="C48" s="460"/>
      <c r="D48" s="438"/>
      <c r="E48" s="437"/>
      <c r="F48" s="135" t="s">
        <v>198</v>
      </c>
      <c r="G48" s="136"/>
      <c r="H48" s="272" t="s">
        <v>119</v>
      </c>
      <c r="I48" s="161"/>
      <c r="J48" s="280"/>
      <c r="K48" s="206"/>
      <c r="L48" s="283">
        <v>0</v>
      </c>
      <c r="M48" s="283">
        <v>5</v>
      </c>
      <c r="N48" s="283">
        <v>3</v>
      </c>
      <c r="O48" s="283">
        <v>0</v>
      </c>
      <c r="P48" s="283">
        <v>0</v>
      </c>
      <c r="Q48" s="384">
        <v>1</v>
      </c>
      <c r="R48" s="283">
        <v>0</v>
      </c>
      <c r="S48" s="283"/>
      <c r="T48" s="283"/>
      <c r="U48" s="283"/>
      <c r="V48" s="283"/>
      <c r="W48" s="286"/>
      <c r="Y48" s="388"/>
      <c r="Z48" s="388"/>
      <c r="AA48" s="388"/>
    </row>
    <row r="49" spans="1:28" ht="29.25" customHeight="1" thickBot="1">
      <c r="A49" s="442"/>
      <c r="B49" s="441"/>
      <c r="C49" s="460"/>
      <c r="D49" s="438"/>
      <c r="E49" s="437"/>
      <c r="F49" s="135" t="s">
        <v>199</v>
      </c>
      <c r="G49" s="136"/>
      <c r="H49" s="272" t="s">
        <v>119</v>
      </c>
      <c r="I49" s="161"/>
      <c r="J49" s="280"/>
      <c r="K49" s="206"/>
      <c r="L49" s="384">
        <v>2</v>
      </c>
      <c r="M49" s="424">
        <v>2</v>
      </c>
      <c r="N49" s="384">
        <v>2</v>
      </c>
      <c r="O49" s="283">
        <v>0</v>
      </c>
      <c r="P49" s="384">
        <v>3</v>
      </c>
      <c r="Q49" s="384">
        <v>4</v>
      </c>
      <c r="R49" s="384">
        <v>4</v>
      </c>
      <c r="S49" s="384"/>
      <c r="T49" s="384"/>
      <c r="U49" s="283"/>
      <c r="V49" s="283"/>
      <c r="W49" s="286"/>
      <c r="Y49" s="388"/>
      <c r="Z49" s="388"/>
      <c r="AA49" s="388"/>
      <c r="AB49" s="388"/>
    </row>
    <row r="50" spans="1:28" ht="28.5" customHeight="1" thickBot="1">
      <c r="A50" s="442"/>
      <c r="B50" s="441"/>
      <c r="C50" s="460"/>
      <c r="D50" s="438"/>
      <c r="E50" s="437"/>
      <c r="F50" s="135" t="s">
        <v>200</v>
      </c>
      <c r="G50" s="136"/>
      <c r="H50" s="272" t="s">
        <v>119</v>
      </c>
      <c r="I50" s="161"/>
      <c r="J50" s="280"/>
      <c r="K50" s="206"/>
      <c r="L50" s="283">
        <v>3</v>
      </c>
      <c r="M50" s="384">
        <v>4</v>
      </c>
      <c r="N50" s="283">
        <v>1</v>
      </c>
      <c r="O50" s="283">
        <v>0</v>
      </c>
      <c r="P50" s="283">
        <v>0</v>
      </c>
      <c r="Q50" s="283">
        <v>0</v>
      </c>
      <c r="R50" s="283">
        <v>0</v>
      </c>
      <c r="S50" s="283"/>
      <c r="T50" s="283"/>
      <c r="U50" s="283"/>
      <c r="V50" s="283"/>
      <c r="W50" s="286"/>
      <c r="Y50" s="394"/>
      <c r="Z50" s="394"/>
      <c r="AA50" s="394"/>
      <c r="AB50" s="388"/>
    </row>
    <row r="51" spans="1:28" ht="33.75" customHeight="1" thickBot="1">
      <c r="A51" s="442"/>
      <c r="B51" s="441"/>
      <c r="C51" s="460"/>
      <c r="D51" s="438"/>
      <c r="E51" s="437"/>
      <c r="F51" s="188" t="s">
        <v>215</v>
      </c>
      <c r="G51" s="144"/>
      <c r="H51" s="290" t="s">
        <v>119</v>
      </c>
      <c r="I51" s="199"/>
      <c r="J51" s="291"/>
      <c r="K51" s="211"/>
      <c r="L51" s="294" t="s">
        <v>241</v>
      </c>
      <c r="M51" s="294" t="s">
        <v>242</v>
      </c>
      <c r="N51" s="294" t="s">
        <v>242</v>
      </c>
      <c r="O51" s="294" t="s">
        <v>184</v>
      </c>
      <c r="P51" s="294" t="s">
        <v>241</v>
      </c>
      <c r="Q51" s="294" t="s">
        <v>241</v>
      </c>
      <c r="R51" s="294" t="s">
        <v>241</v>
      </c>
      <c r="S51" s="294"/>
      <c r="T51" s="294"/>
      <c r="U51" s="294"/>
      <c r="V51" s="283"/>
      <c r="W51" s="297"/>
      <c r="Y51" s="394"/>
      <c r="Z51" s="394"/>
      <c r="AA51" s="394"/>
      <c r="AB51" s="388"/>
    </row>
    <row r="52" spans="1:28" ht="35" thickBot="1">
      <c r="A52" s="435">
        <v>18</v>
      </c>
      <c r="B52" s="441"/>
      <c r="C52" s="463" t="s">
        <v>120</v>
      </c>
      <c r="D52" s="438"/>
      <c r="E52" s="437" t="s">
        <v>98</v>
      </c>
      <c r="F52" s="129" t="s">
        <v>220</v>
      </c>
      <c r="G52" s="144"/>
      <c r="H52" s="364" t="s">
        <v>110</v>
      </c>
      <c r="I52" s="310" t="s">
        <v>111</v>
      </c>
      <c r="J52" s="346" t="s">
        <v>203</v>
      </c>
      <c r="K52" s="298"/>
      <c r="L52" s="23">
        <v>11</v>
      </c>
      <c r="M52" s="23">
        <v>6</v>
      </c>
      <c r="N52" s="132">
        <v>4</v>
      </c>
      <c r="O52" s="23">
        <v>2</v>
      </c>
      <c r="P52" s="23">
        <v>2</v>
      </c>
      <c r="Q52" s="23">
        <v>16</v>
      </c>
      <c r="R52" s="23">
        <v>15</v>
      </c>
      <c r="S52" s="23"/>
      <c r="T52" s="23"/>
      <c r="U52" s="338"/>
      <c r="V52" s="391"/>
      <c r="W52" s="109"/>
      <c r="X52" s="471"/>
      <c r="Y52" s="388"/>
      <c r="Z52" s="388"/>
      <c r="AA52" s="388"/>
      <c r="AB52" s="388"/>
    </row>
    <row r="53" spans="1:28" ht="30.75" customHeight="1" thickBot="1">
      <c r="A53" s="435"/>
      <c r="B53" s="441"/>
      <c r="C53" s="463"/>
      <c r="D53" s="438"/>
      <c r="E53" s="437"/>
      <c r="F53" s="135" t="s">
        <v>221</v>
      </c>
      <c r="G53" s="144"/>
      <c r="H53" s="361" t="s">
        <v>122</v>
      </c>
      <c r="I53" s="314" t="s">
        <v>123</v>
      </c>
      <c r="J53" s="349" t="s">
        <v>124</v>
      </c>
      <c r="K53" s="298"/>
      <c r="L53" s="31">
        <v>28</v>
      </c>
      <c r="M53" s="31">
        <f>23-8</f>
        <v>15</v>
      </c>
      <c r="N53" s="192">
        <v>18</v>
      </c>
      <c r="O53" s="31">
        <v>19</v>
      </c>
      <c r="P53" s="31">
        <v>13</v>
      </c>
      <c r="Q53" s="31">
        <v>30</v>
      </c>
      <c r="R53" s="31">
        <v>34</v>
      </c>
      <c r="S53" s="31"/>
      <c r="T53" s="31"/>
      <c r="U53" s="321"/>
      <c r="V53" s="87"/>
      <c r="W53" s="88"/>
      <c r="X53" s="471"/>
      <c r="Y53" s="388"/>
      <c r="Z53" s="388"/>
      <c r="AA53" s="388"/>
      <c r="AB53" s="388"/>
    </row>
    <row r="54" spans="1:28" ht="290" thickBot="1">
      <c r="A54" s="435"/>
      <c r="B54" s="441"/>
      <c r="C54" s="463"/>
      <c r="D54" s="438"/>
      <c r="E54" s="437"/>
      <c r="F54" s="188" t="s">
        <v>185</v>
      </c>
      <c r="G54" s="130"/>
      <c r="H54" s="299"/>
      <c r="I54" s="171"/>
      <c r="J54" s="300"/>
      <c r="K54" s="196"/>
      <c r="L54" s="146" t="s">
        <v>240</v>
      </c>
      <c r="M54" s="146" t="s">
        <v>246</v>
      </c>
      <c r="N54" s="146">
        <v>6</v>
      </c>
      <c r="O54" s="146" t="s">
        <v>254</v>
      </c>
      <c r="P54" s="146">
        <v>1</v>
      </c>
      <c r="Q54" s="146" t="s">
        <v>258</v>
      </c>
      <c r="R54" s="146" t="s">
        <v>259</v>
      </c>
      <c r="S54" s="146"/>
      <c r="T54" s="146"/>
      <c r="U54" s="327"/>
      <c r="V54" s="392"/>
      <c r="W54" s="148"/>
      <c r="X54" s="471"/>
      <c r="Y54" s="388"/>
      <c r="Z54" s="388"/>
      <c r="AA54" s="388"/>
      <c r="AB54" s="388"/>
    </row>
    <row r="55" spans="1:28" ht="30.75" customHeight="1" thickBot="1">
      <c r="A55" s="435">
        <v>19</v>
      </c>
      <c r="B55" s="441"/>
      <c r="C55" s="475" t="s">
        <v>126</v>
      </c>
      <c r="D55" s="478"/>
      <c r="E55" s="480" t="s">
        <v>127</v>
      </c>
      <c r="F55" s="129" t="s">
        <v>249</v>
      </c>
      <c r="G55" s="144"/>
      <c r="H55" s="272" t="s">
        <v>119</v>
      </c>
      <c r="I55" s="160"/>
      <c r="J55" s="273"/>
      <c r="K55" s="196"/>
      <c r="L55" s="132">
        <v>1</v>
      </c>
      <c r="M55" s="132">
        <v>0</v>
      </c>
      <c r="N55" s="132">
        <v>0</v>
      </c>
      <c r="O55" s="132">
        <v>0</v>
      </c>
      <c r="P55" s="132">
        <v>0</v>
      </c>
      <c r="Q55" s="132">
        <v>0</v>
      </c>
      <c r="R55" s="132">
        <v>0</v>
      </c>
      <c r="S55" s="132"/>
      <c r="T55" s="132"/>
      <c r="U55" s="328"/>
      <c r="V55" s="393"/>
      <c r="W55" s="134"/>
      <c r="Y55" s="388"/>
      <c r="Z55" s="388"/>
      <c r="AA55" s="388"/>
    </row>
    <row r="56" spans="1:28" ht="31" customHeight="1" thickBot="1">
      <c r="A56" s="435"/>
      <c r="B56" s="441"/>
      <c r="C56" s="476"/>
      <c r="D56" s="444"/>
      <c r="E56" s="445"/>
      <c r="F56" s="135" t="s">
        <v>250</v>
      </c>
      <c r="G56" s="144"/>
      <c r="H56" s="43" t="s">
        <v>119</v>
      </c>
      <c r="I56" s="171"/>
      <c r="J56" s="301"/>
      <c r="K56" s="196"/>
      <c r="L56" s="192">
        <v>0</v>
      </c>
      <c r="M56" s="192">
        <v>0</v>
      </c>
      <c r="N56" s="192">
        <v>0</v>
      </c>
      <c r="O56" s="192">
        <v>0</v>
      </c>
      <c r="P56" s="192">
        <v>0</v>
      </c>
      <c r="Q56" s="192">
        <v>0</v>
      </c>
      <c r="R56" s="192">
        <v>0</v>
      </c>
      <c r="S56" s="192"/>
      <c r="T56" s="192"/>
      <c r="U56" s="430"/>
      <c r="V56" s="431"/>
      <c r="W56" s="193"/>
      <c r="Y56" s="388"/>
      <c r="Z56" s="388"/>
      <c r="AA56" s="388"/>
    </row>
    <row r="57" spans="1:28" ht="31" customHeight="1" thickBot="1">
      <c r="A57" s="426"/>
      <c r="B57" s="441"/>
      <c r="C57" s="477"/>
      <c r="D57" s="479"/>
      <c r="E57" s="440"/>
      <c r="F57" s="135" t="s">
        <v>248</v>
      </c>
      <c r="G57" s="144"/>
      <c r="H57" s="290"/>
      <c r="I57" s="248"/>
      <c r="J57" s="429"/>
      <c r="K57" s="196"/>
      <c r="L57" s="146">
        <v>0</v>
      </c>
      <c r="M57" s="146">
        <v>0</v>
      </c>
      <c r="N57" s="146" t="s">
        <v>251</v>
      </c>
      <c r="O57" s="146" t="s">
        <v>253</v>
      </c>
      <c r="P57" s="146">
        <v>0</v>
      </c>
      <c r="Q57" s="146">
        <v>0</v>
      </c>
      <c r="R57" s="146">
        <v>0</v>
      </c>
      <c r="S57" s="146"/>
      <c r="T57" s="146"/>
      <c r="U57" s="327"/>
      <c r="V57" s="392"/>
      <c r="W57" s="148"/>
      <c r="Y57" s="388"/>
      <c r="Z57" s="388"/>
      <c r="AA57" s="388"/>
    </row>
    <row r="58" spans="1:28" ht="30.75" customHeight="1" thickBot="1">
      <c r="A58" s="435">
        <v>20</v>
      </c>
      <c r="B58" s="441"/>
      <c r="C58" s="460" t="s">
        <v>128</v>
      </c>
      <c r="D58" s="437" t="s">
        <v>129</v>
      </c>
      <c r="E58" s="437" t="s">
        <v>82</v>
      </c>
      <c r="F58" s="129" t="s">
        <v>83</v>
      </c>
      <c r="G58" s="144"/>
      <c r="H58" s="361" t="s">
        <v>130</v>
      </c>
      <c r="I58" s="314" t="s">
        <v>131</v>
      </c>
      <c r="J58" s="349" t="s">
        <v>112</v>
      </c>
      <c r="K58" s="201"/>
      <c r="L58" s="186">
        <v>18</v>
      </c>
      <c r="M58" s="186">
        <v>18</v>
      </c>
      <c r="N58" s="186">
        <v>10</v>
      </c>
      <c r="O58" s="186">
        <v>9</v>
      </c>
      <c r="P58" s="186">
        <v>25</v>
      </c>
      <c r="Q58" s="351">
        <v>22</v>
      </c>
      <c r="R58" s="186">
        <v>17</v>
      </c>
      <c r="S58" s="186"/>
      <c r="T58" s="186"/>
      <c r="U58" s="186"/>
      <c r="V58" s="186"/>
      <c r="W58" s="187"/>
      <c r="Y58" s="388"/>
      <c r="Z58" s="388"/>
      <c r="AA58" s="388"/>
    </row>
    <row r="59" spans="1:28" ht="31" customHeight="1" thickBot="1">
      <c r="A59" s="435"/>
      <c r="B59" s="441"/>
      <c r="C59" s="460"/>
      <c r="D59" s="437"/>
      <c r="E59" s="437"/>
      <c r="F59" s="135" t="s">
        <v>85</v>
      </c>
      <c r="G59" s="144"/>
      <c r="H59" s="364" t="s">
        <v>130</v>
      </c>
      <c r="I59" s="310" t="s">
        <v>131</v>
      </c>
      <c r="J59" s="346" t="s">
        <v>112</v>
      </c>
      <c r="K59" s="206"/>
      <c r="L59" s="207">
        <v>16</v>
      </c>
      <c r="M59" s="207">
        <v>19</v>
      </c>
      <c r="N59" s="207">
        <v>20</v>
      </c>
      <c r="O59" s="207">
        <v>13</v>
      </c>
      <c r="P59" s="207">
        <v>19</v>
      </c>
      <c r="Q59" s="208">
        <v>7</v>
      </c>
      <c r="R59" s="207">
        <v>19</v>
      </c>
      <c r="S59" s="207"/>
      <c r="T59" s="207"/>
      <c r="U59" s="330"/>
      <c r="V59" s="207"/>
      <c r="W59" s="210"/>
      <c r="Y59" s="388"/>
      <c r="Z59" s="388"/>
      <c r="AA59" s="388"/>
    </row>
    <row r="60" spans="1:28" ht="31" customHeight="1" thickBot="1">
      <c r="A60" s="435"/>
      <c r="B60" s="441"/>
      <c r="C60" s="460"/>
      <c r="D60" s="437"/>
      <c r="E60" s="437"/>
      <c r="F60" s="135" t="s">
        <v>86</v>
      </c>
      <c r="G60" s="144"/>
      <c r="H60" s="364" t="s">
        <v>130</v>
      </c>
      <c r="I60" s="310" t="s">
        <v>131</v>
      </c>
      <c r="J60" s="346" t="s">
        <v>112</v>
      </c>
      <c r="K60" s="206"/>
      <c r="L60" s="207">
        <v>17</v>
      </c>
      <c r="M60" s="207">
        <v>12</v>
      </c>
      <c r="N60" s="207">
        <v>23</v>
      </c>
      <c r="O60" s="207">
        <v>12</v>
      </c>
      <c r="P60" s="207">
        <v>1</v>
      </c>
      <c r="Q60" s="208">
        <v>1</v>
      </c>
      <c r="R60" s="207">
        <v>1</v>
      </c>
      <c r="S60" s="207"/>
      <c r="T60" s="207"/>
      <c r="U60" s="207"/>
      <c r="V60" s="207"/>
      <c r="W60" s="210"/>
      <c r="Y60" s="388"/>
      <c r="Z60" s="388"/>
      <c r="AA60" s="388"/>
    </row>
    <row r="61" spans="1:28" ht="31" customHeight="1" thickBot="1">
      <c r="A61" s="435"/>
      <c r="B61" s="441"/>
      <c r="C61" s="460"/>
      <c r="D61" s="437"/>
      <c r="E61" s="437"/>
      <c r="F61" s="135" t="s">
        <v>87</v>
      </c>
      <c r="G61" s="144"/>
      <c r="H61" s="364" t="s">
        <v>130</v>
      </c>
      <c r="I61" s="310" t="s">
        <v>131</v>
      </c>
      <c r="J61" s="346" t="s">
        <v>112</v>
      </c>
      <c r="K61" s="206"/>
      <c r="L61" s="207">
        <v>17</v>
      </c>
      <c r="M61" s="207">
        <v>15</v>
      </c>
      <c r="N61" s="207">
        <v>1</v>
      </c>
      <c r="O61" s="207">
        <v>17</v>
      </c>
      <c r="P61" s="207">
        <v>28</v>
      </c>
      <c r="Q61" s="208">
        <v>25</v>
      </c>
      <c r="R61" s="207">
        <v>26</v>
      </c>
      <c r="S61" s="207"/>
      <c r="T61" s="207"/>
      <c r="U61" s="207"/>
      <c r="V61" s="207"/>
      <c r="W61" s="210"/>
      <c r="Y61" s="388"/>
      <c r="Z61" s="388"/>
      <c r="AA61" s="388"/>
    </row>
    <row r="62" spans="1:28" ht="31" customHeight="1" thickBot="1">
      <c r="A62" s="435"/>
      <c r="B62" s="441"/>
      <c r="C62" s="460"/>
      <c r="D62" s="437"/>
      <c r="E62" s="437"/>
      <c r="F62" s="135" t="s">
        <v>88</v>
      </c>
      <c r="G62" s="144"/>
      <c r="H62" s="364" t="s">
        <v>130</v>
      </c>
      <c r="I62" s="310" t="s">
        <v>131</v>
      </c>
      <c r="J62" s="346" t="s">
        <v>112</v>
      </c>
      <c r="K62" s="206"/>
      <c r="L62" s="207">
        <v>13</v>
      </c>
      <c r="M62" s="207">
        <v>14</v>
      </c>
      <c r="N62" s="207">
        <v>19</v>
      </c>
      <c r="O62" s="207">
        <v>14</v>
      </c>
      <c r="P62" s="207">
        <v>20</v>
      </c>
      <c r="Q62" s="208">
        <v>17</v>
      </c>
      <c r="R62" s="207">
        <v>6</v>
      </c>
      <c r="S62" s="207"/>
      <c r="T62" s="207"/>
      <c r="U62" s="207"/>
      <c r="V62" s="207"/>
      <c r="W62" s="210"/>
      <c r="Y62" s="388"/>
      <c r="Z62" s="388"/>
      <c r="AA62" s="388"/>
    </row>
    <row r="63" spans="1:28" ht="31" customHeight="1" thickBot="1">
      <c r="A63" s="435"/>
      <c r="B63" s="441"/>
      <c r="C63" s="460"/>
      <c r="D63" s="437"/>
      <c r="E63" s="437"/>
      <c r="F63" s="135" t="s">
        <v>182</v>
      </c>
      <c r="G63" s="144"/>
      <c r="H63" s="377" t="s">
        <v>130</v>
      </c>
      <c r="I63" s="378" t="s">
        <v>131</v>
      </c>
      <c r="J63" s="379" t="s">
        <v>112</v>
      </c>
      <c r="K63" s="206"/>
      <c r="L63" s="207">
        <v>17</v>
      </c>
      <c r="M63" s="208">
        <v>7</v>
      </c>
      <c r="N63" s="207">
        <v>20</v>
      </c>
      <c r="O63" s="207">
        <v>0</v>
      </c>
      <c r="P63" s="207">
        <v>8</v>
      </c>
      <c r="Q63" s="208">
        <v>17</v>
      </c>
      <c r="R63" s="207">
        <v>21</v>
      </c>
      <c r="S63" s="207"/>
      <c r="T63" s="207"/>
      <c r="U63" s="207"/>
      <c r="V63" s="207"/>
      <c r="W63" s="210"/>
      <c r="Y63" s="388"/>
      <c r="Z63" s="388"/>
      <c r="AA63" s="388"/>
    </row>
    <row r="64" spans="1:28" ht="29.25" customHeight="1" thickBot="1">
      <c r="A64" s="435"/>
      <c r="B64" s="441"/>
      <c r="C64" s="460"/>
      <c r="D64" s="437"/>
      <c r="E64" s="437"/>
      <c r="F64" s="135" t="s">
        <v>198</v>
      </c>
      <c r="G64" s="144"/>
      <c r="H64" s="364" t="s">
        <v>205</v>
      </c>
      <c r="I64" s="310" t="s">
        <v>136</v>
      </c>
      <c r="J64" s="346" t="s">
        <v>137</v>
      </c>
      <c r="K64" s="206"/>
      <c r="L64" s="207">
        <v>24</v>
      </c>
      <c r="M64" s="207">
        <v>20</v>
      </c>
      <c r="N64" s="207">
        <v>31</v>
      </c>
      <c r="O64" s="207">
        <v>21</v>
      </c>
      <c r="P64" s="207">
        <v>31</v>
      </c>
      <c r="Q64" s="208">
        <v>27</v>
      </c>
      <c r="R64" s="207">
        <v>25</v>
      </c>
      <c r="S64" s="207"/>
      <c r="T64" s="207"/>
      <c r="U64" s="207"/>
      <c r="V64" s="207"/>
      <c r="W64" s="210"/>
      <c r="Y64" s="388"/>
      <c r="Z64" s="388"/>
      <c r="AA64" s="388"/>
    </row>
    <row r="65" spans="1:27" ht="29.25" customHeight="1" thickBot="1">
      <c r="A65" s="435"/>
      <c r="B65" s="441"/>
      <c r="C65" s="460"/>
      <c r="D65" s="437"/>
      <c r="E65" s="437"/>
      <c r="F65" s="135" t="s">
        <v>199</v>
      </c>
      <c r="G65" s="144"/>
      <c r="H65" s="364" t="s">
        <v>205</v>
      </c>
      <c r="I65" s="310" t="s">
        <v>136</v>
      </c>
      <c r="J65" s="346" t="s">
        <v>137</v>
      </c>
      <c r="K65" s="206"/>
      <c r="L65" s="207">
        <v>20</v>
      </c>
      <c r="M65" s="207">
        <v>21</v>
      </c>
      <c r="N65" s="207">
        <v>24</v>
      </c>
      <c r="O65" s="207">
        <v>21</v>
      </c>
      <c r="P65" s="207">
        <v>24</v>
      </c>
      <c r="Q65" s="208">
        <v>22</v>
      </c>
      <c r="R65" s="207">
        <v>26</v>
      </c>
      <c r="S65" s="207"/>
      <c r="T65" s="207"/>
      <c r="U65" s="207"/>
      <c r="V65" s="208"/>
      <c r="W65" s="210"/>
      <c r="Y65" s="388"/>
      <c r="Z65" s="388"/>
      <c r="AA65" s="388"/>
    </row>
    <row r="66" spans="1:27" ht="30.75" customHeight="1" thickBot="1">
      <c r="A66" s="435"/>
      <c r="B66" s="441"/>
      <c r="C66" s="460"/>
      <c r="D66" s="437"/>
      <c r="E66" s="437"/>
      <c r="F66" s="135" t="s">
        <v>200</v>
      </c>
      <c r="G66" s="144"/>
      <c r="H66" s="364" t="s">
        <v>205</v>
      </c>
      <c r="I66" s="310" t="s">
        <v>136</v>
      </c>
      <c r="J66" s="346" t="s">
        <v>137</v>
      </c>
      <c r="K66" s="206"/>
      <c r="L66" s="207">
        <v>26</v>
      </c>
      <c r="M66" s="207">
        <v>15</v>
      </c>
      <c r="N66" s="207">
        <v>28</v>
      </c>
      <c r="O66" s="207">
        <v>13</v>
      </c>
      <c r="P66" s="207">
        <v>14</v>
      </c>
      <c r="Q66" s="208">
        <v>17</v>
      </c>
      <c r="R66" s="207">
        <v>13</v>
      </c>
      <c r="S66" s="207"/>
      <c r="T66" s="207"/>
      <c r="U66" s="330"/>
      <c r="V66" s="207"/>
      <c r="W66" s="210"/>
      <c r="Y66" s="395"/>
      <c r="Z66" s="395"/>
      <c r="AA66" s="395"/>
    </row>
    <row r="67" spans="1:27" ht="31" customHeight="1" thickBot="1">
      <c r="A67" s="435"/>
      <c r="B67" s="441"/>
      <c r="C67" s="460"/>
      <c r="D67" s="437"/>
      <c r="E67" s="437"/>
      <c r="F67" s="188" t="s">
        <v>215</v>
      </c>
      <c r="G67" s="144"/>
      <c r="H67" s="365" t="s">
        <v>206</v>
      </c>
      <c r="I67" s="315" t="s">
        <v>207</v>
      </c>
      <c r="J67" s="347" t="s">
        <v>204</v>
      </c>
      <c r="K67" s="211"/>
      <c r="L67" s="229" t="s">
        <v>241</v>
      </c>
      <c r="M67" s="229" t="s">
        <v>242</v>
      </c>
      <c r="N67" s="229" t="s">
        <v>241</v>
      </c>
      <c r="O67" s="229" t="s">
        <v>241</v>
      </c>
      <c r="P67" s="229" t="s">
        <v>241</v>
      </c>
      <c r="Q67" s="352" t="s">
        <v>241</v>
      </c>
      <c r="R67" s="229" t="s">
        <v>241</v>
      </c>
      <c r="S67" s="229"/>
      <c r="T67" s="229"/>
      <c r="U67" s="331"/>
      <c r="V67" s="207"/>
      <c r="W67" s="230"/>
      <c r="Y67" s="395"/>
      <c r="Z67" s="395"/>
      <c r="AA67" s="395"/>
    </row>
    <row r="68" spans="1:27" ht="30.75" customHeight="1" thickBot="1">
      <c r="A68" s="435">
        <v>21</v>
      </c>
      <c r="B68" s="441"/>
      <c r="C68" s="460" t="s">
        <v>141</v>
      </c>
      <c r="D68" s="438"/>
      <c r="E68" s="437" t="s">
        <v>142</v>
      </c>
      <c r="F68" s="129" t="s">
        <v>83</v>
      </c>
      <c r="G68" s="144"/>
      <c r="H68" s="272"/>
      <c r="I68" s="304"/>
      <c r="J68" s="273"/>
      <c r="K68" s="6"/>
      <c r="L68" s="186">
        <v>8</v>
      </c>
      <c r="M68" s="186">
        <v>5</v>
      </c>
      <c r="N68" s="186">
        <v>16</v>
      </c>
      <c r="O68" s="186">
        <v>20</v>
      </c>
      <c r="P68" s="186">
        <v>40</v>
      </c>
      <c r="Q68" s="186">
        <v>8</v>
      </c>
      <c r="R68" s="186">
        <v>6</v>
      </c>
      <c r="S68" s="186"/>
      <c r="T68" s="186"/>
      <c r="U68" s="186"/>
      <c r="V68" s="186"/>
      <c r="W68" s="187"/>
      <c r="Y68" s="388"/>
      <c r="Z68" s="388"/>
      <c r="AA68" s="388"/>
    </row>
    <row r="69" spans="1:27" ht="31" customHeight="1" thickBot="1">
      <c r="A69" s="435"/>
      <c r="B69" s="441"/>
      <c r="C69" s="460"/>
      <c r="D69" s="438"/>
      <c r="E69" s="437"/>
      <c r="F69" s="135" t="s">
        <v>85</v>
      </c>
      <c r="G69" s="144"/>
      <c r="H69" s="217"/>
      <c r="I69" s="221"/>
      <c r="J69" s="280"/>
      <c r="K69" s="6"/>
      <c r="L69" s="207">
        <v>7</v>
      </c>
      <c r="M69" s="207">
        <v>6</v>
      </c>
      <c r="N69" s="207">
        <v>20</v>
      </c>
      <c r="O69" s="207">
        <v>29</v>
      </c>
      <c r="P69" s="207">
        <v>42</v>
      </c>
      <c r="Q69" s="207">
        <v>46</v>
      </c>
      <c r="R69" s="207">
        <v>5</v>
      </c>
      <c r="S69" s="207"/>
      <c r="T69" s="207"/>
      <c r="U69" s="330"/>
      <c r="V69" s="207"/>
      <c r="W69" s="210"/>
      <c r="Y69" s="388"/>
      <c r="Z69" s="388"/>
      <c r="AA69" s="388"/>
    </row>
    <row r="70" spans="1:27" ht="31" customHeight="1" thickBot="1">
      <c r="A70" s="435"/>
      <c r="B70" s="441"/>
      <c r="C70" s="460"/>
      <c r="D70" s="438"/>
      <c r="E70" s="437"/>
      <c r="F70" s="135" t="s">
        <v>86</v>
      </c>
      <c r="G70" s="144"/>
      <c r="H70" s="217"/>
      <c r="I70" s="221"/>
      <c r="J70" s="280"/>
      <c r="K70" s="6"/>
      <c r="L70" s="207">
        <v>11</v>
      </c>
      <c r="M70" s="207">
        <v>12</v>
      </c>
      <c r="N70" s="207">
        <v>27</v>
      </c>
      <c r="O70" s="207">
        <v>32</v>
      </c>
      <c r="P70" s="207">
        <v>45</v>
      </c>
      <c r="Q70" s="207">
        <v>14</v>
      </c>
      <c r="R70" s="207">
        <v>15</v>
      </c>
      <c r="S70" s="207"/>
      <c r="T70" s="207"/>
      <c r="U70" s="207"/>
      <c r="V70" s="207"/>
      <c r="W70" s="210"/>
      <c r="Y70" s="388"/>
      <c r="Z70" s="388"/>
      <c r="AA70" s="388"/>
    </row>
    <row r="71" spans="1:27" ht="31" customHeight="1" thickBot="1">
      <c r="A71" s="435"/>
      <c r="B71" s="441"/>
      <c r="C71" s="460"/>
      <c r="D71" s="438"/>
      <c r="E71" s="437"/>
      <c r="F71" s="135" t="s">
        <v>87</v>
      </c>
      <c r="G71" s="144"/>
      <c r="H71" s="217"/>
      <c r="I71" s="221"/>
      <c r="J71" s="280"/>
      <c r="K71" s="6"/>
      <c r="L71" s="207">
        <v>14</v>
      </c>
      <c r="M71" s="207">
        <v>9</v>
      </c>
      <c r="N71" s="207">
        <v>31</v>
      </c>
      <c r="O71" s="207">
        <v>34</v>
      </c>
      <c r="P71" s="207">
        <v>47</v>
      </c>
      <c r="Q71" s="207">
        <v>55</v>
      </c>
      <c r="R71" s="207">
        <v>33</v>
      </c>
      <c r="S71" s="207"/>
      <c r="T71" s="207"/>
      <c r="U71" s="207"/>
      <c r="V71" s="207"/>
      <c r="W71" s="210"/>
      <c r="Y71" s="388"/>
      <c r="Z71" s="388"/>
      <c r="AA71" s="388"/>
    </row>
    <row r="72" spans="1:27" ht="31" customHeight="1" thickBot="1">
      <c r="A72" s="435"/>
      <c r="B72" s="441"/>
      <c r="C72" s="460"/>
      <c r="D72" s="438"/>
      <c r="E72" s="437"/>
      <c r="F72" s="135" t="s">
        <v>88</v>
      </c>
      <c r="G72" s="144"/>
      <c r="H72" s="217"/>
      <c r="I72" s="221"/>
      <c r="J72" s="280"/>
      <c r="K72" s="6"/>
      <c r="L72" s="207">
        <v>10</v>
      </c>
      <c r="M72" s="207">
        <v>5</v>
      </c>
      <c r="N72" s="207">
        <v>24</v>
      </c>
      <c r="O72" s="207">
        <v>31</v>
      </c>
      <c r="P72" s="207">
        <v>47</v>
      </c>
      <c r="Q72" s="207">
        <v>56</v>
      </c>
      <c r="R72" s="207">
        <v>60</v>
      </c>
      <c r="S72" s="207"/>
      <c r="T72" s="207"/>
      <c r="U72" s="207"/>
      <c r="V72" s="207"/>
      <c r="W72" s="210"/>
      <c r="Y72" s="388"/>
      <c r="Z72" s="388"/>
      <c r="AA72" s="388"/>
    </row>
    <row r="73" spans="1:27" ht="31" customHeight="1" thickBot="1">
      <c r="A73" s="435"/>
      <c r="B73" s="441"/>
      <c r="C73" s="460"/>
      <c r="D73" s="438"/>
      <c r="E73" s="437"/>
      <c r="F73" s="135" t="s">
        <v>182</v>
      </c>
      <c r="G73" s="144"/>
      <c r="H73" s="217"/>
      <c r="I73" s="221"/>
      <c r="J73" s="280"/>
      <c r="K73" s="6"/>
      <c r="L73" s="207">
        <v>0</v>
      </c>
      <c r="M73" s="207">
        <v>0</v>
      </c>
      <c r="N73" s="207">
        <v>0</v>
      </c>
      <c r="O73" s="207">
        <v>0</v>
      </c>
      <c r="P73" s="207">
        <v>0</v>
      </c>
      <c r="Q73" s="207">
        <v>0</v>
      </c>
      <c r="R73" s="207">
        <v>0</v>
      </c>
      <c r="S73" s="207"/>
      <c r="T73" s="207"/>
      <c r="U73" s="207"/>
      <c r="V73" s="207"/>
      <c r="W73" s="210"/>
      <c r="Y73" s="388"/>
      <c r="Z73" s="388"/>
      <c r="AA73" s="388"/>
    </row>
    <row r="74" spans="1:27" ht="27" customHeight="1" thickBot="1">
      <c r="A74" s="435"/>
      <c r="B74" s="441"/>
      <c r="C74" s="460"/>
      <c r="D74" s="438"/>
      <c r="E74" s="437"/>
      <c r="F74" s="135" t="s">
        <v>198</v>
      </c>
      <c r="G74" s="144"/>
      <c r="H74" s="217"/>
      <c r="I74" s="221"/>
      <c r="J74" s="280"/>
      <c r="K74" s="6"/>
      <c r="L74" s="207">
        <v>7</v>
      </c>
      <c r="M74" s="207">
        <v>10</v>
      </c>
      <c r="N74" s="207">
        <v>31</v>
      </c>
      <c r="O74" s="207">
        <v>39</v>
      </c>
      <c r="P74" s="207">
        <v>49</v>
      </c>
      <c r="Q74" s="207">
        <v>10</v>
      </c>
      <c r="R74" s="207">
        <v>13</v>
      </c>
      <c r="S74" s="207"/>
      <c r="T74" s="207"/>
      <c r="U74" s="207"/>
      <c r="V74" s="207"/>
      <c r="W74" s="210"/>
      <c r="Y74" s="388"/>
      <c r="Z74" s="388"/>
      <c r="AA74" s="388"/>
    </row>
    <row r="75" spans="1:27" ht="28.5" customHeight="1" thickBot="1">
      <c r="A75" s="435"/>
      <c r="B75" s="441"/>
      <c r="C75" s="460"/>
      <c r="D75" s="438"/>
      <c r="E75" s="437"/>
      <c r="F75" s="135" t="s">
        <v>199</v>
      </c>
      <c r="G75" s="144"/>
      <c r="H75" s="217"/>
      <c r="I75" s="221"/>
      <c r="J75" s="280"/>
      <c r="K75" s="6"/>
      <c r="L75" s="207">
        <v>5</v>
      </c>
      <c r="M75" s="207">
        <v>2</v>
      </c>
      <c r="N75" s="207">
        <v>31</v>
      </c>
      <c r="O75" s="207">
        <v>45</v>
      </c>
      <c r="P75" s="207">
        <v>45</v>
      </c>
      <c r="Q75" s="207">
        <v>8</v>
      </c>
      <c r="R75" s="207">
        <v>8</v>
      </c>
      <c r="S75" s="207"/>
      <c r="T75" s="207"/>
      <c r="U75" s="207"/>
      <c r="V75" s="207"/>
      <c r="W75" s="210"/>
      <c r="Y75" s="388"/>
      <c r="Z75" s="388"/>
      <c r="AA75" s="388"/>
    </row>
    <row r="76" spans="1:27" ht="29.25" customHeight="1" thickBot="1">
      <c r="A76" s="435"/>
      <c r="B76" s="441"/>
      <c r="C76" s="460"/>
      <c r="D76" s="438"/>
      <c r="E76" s="437"/>
      <c r="F76" s="135" t="s">
        <v>200</v>
      </c>
      <c r="G76" s="144"/>
      <c r="H76" s="217"/>
      <c r="I76" s="221"/>
      <c r="J76" s="280"/>
      <c r="K76" s="6"/>
      <c r="L76" s="207">
        <v>4</v>
      </c>
      <c r="M76" s="207">
        <v>7</v>
      </c>
      <c r="N76" s="207">
        <v>23</v>
      </c>
      <c r="O76" s="207">
        <v>35</v>
      </c>
      <c r="P76" s="207">
        <v>28</v>
      </c>
      <c r="Q76" s="207">
        <v>20</v>
      </c>
      <c r="R76" s="207">
        <v>20</v>
      </c>
      <c r="S76" s="207"/>
      <c r="T76" s="207"/>
      <c r="U76" s="207"/>
      <c r="V76" s="207"/>
      <c r="W76" s="210"/>
      <c r="Y76" s="388"/>
      <c r="Z76" s="388"/>
      <c r="AA76" s="388"/>
    </row>
    <row r="77" spans="1:27" ht="31" customHeight="1" thickBot="1">
      <c r="A77" s="435"/>
      <c r="B77" s="441"/>
      <c r="C77" s="460"/>
      <c r="D77" s="438"/>
      <c r="E77" s="437"/>
      <c r="F77" s="188" t="s">
        <v>218</v>
      </c>
      <c r="G77" s="144"/>
      <c r="H77" s="225"/>
      <c r="I77" s="226"/>
      <c r="J77" s="291"/>
      <c r="K77" s="6"/>
      <c r="L77" s="229" t="s">
        <v>242</v>
      </c>
      <c r="M77" s="229" t="s">
        <v>242</v>
      </c>
      <c r="N77" s="229" t="s">
        <v>241</v>
      </c>
      <c r="O77" s="229" t="s">
        <v>241</v>
      </c>
      <c r="P77" s="229" t="s">
        <v>241</v>
      </c>
      <c r="Q77" s="229" t="s">
        <v>241</v>
      </c>
      <c r="R77" s="229" t="s">
        <v>241</v>
      </c>
      <c r="S77" s="229"/>
      <c r="T77" s="229"/>
      <c r="U77" s="229"/>
      <c r="V77" s="229"/>
      <c r="W77" s="230"/>
      <c r="Y77" s="388"/>
      <c r="Z77" s="388"/>
      <c r="AA77" s="388"/>
    </row>
    <row r="78" spans="1:27" ht="30.75" customHeight="1" thickBot="1">
      <c r="A78" s="435">
        <v>22</v>
      </c>
      <c r="B78" s="441"/>
      <c r="C78" s="460" t="s">
        <v>143</v>
      </c>
      <c r="D78" s="437" t="s">
        <v>144</v>
      </c>
      <c r="E78" s="437" t="s">
        <v>82</v>
      </c>
      <c r="F78" s="129" t="s">
        <v>83</v>
      </c>
      <c r="G78" s="305"/>
      <c r="H78" s="361" t="s">
        <v>145</v>
      </c>
      <c r="I78" s="314" t="s">
        <v>146</v>
      </c>
      <c r="J78" s="349" t="s">
        <v>147</v>
      </c>
      <c r="K78" s="232"/>
      <c r="L78" s="186">
        <v>36</v>
      </c>
      <c r="M78" s="186">
        <v>40</v>
      </c>
      <c r="N78" s="186">
        <v>35</v>
      </c>
      <c r="O78" s="186">
        <v>34</v>
      </c>
      <c r="P78" s="186">
        <v>41</v>
      </c>
      <c r="Q78" s="186">
        <v>36</v>
      </c>
      <c r="R78" s="186">
        <v>46</v>
      </c>
      <c r="S78" s="186"/>
      <c r="T78" s="186"/>
      <c r="U78" s="186"/>
      <c r="V78" s="186"/>
      <c r="W78" s="187"/>
      <c r="Y78" s="388"/>
      <c r="Z78" s="388"/>
      <c r="AA78" s="388"/>
    </row>
    <row r="79" spans="1:27" ht="31" customHeight="1" thickBot="1">
      <c r="A79" s="435"/>
      <c r="B79" s="441"/>
      <c r="C79" s="460"/>
      <c r="D79" s="437"/>
      <c r="E79" s="437"/>
      <c r="F79" s="135" t="s">
        <v>85</v>
      </c>
      <c r="G79" s="144"/>
      <c r="H79" s="364" t="s">
        <v>145</v>
      </c>
      <c r="I79" s="310" t="s">
        <v>146</v>
      </c>
      <c r="J79" s="346" t="s">
        <v>147</v>
      </c>
      <c r="K79" s="206"/>
      <c r="L79" s="207">
        <v>30</v>
      </c>
      <c r="M79" s="207">
        <v>34</v>
      </c>
      <c r="N79" s="207">
        <v>40</v>
      </c>
      <c r="O79" s="207">
        <v>27</v>
      </c>
      <c r="P79" s="207">
        <v>42</v>
      </c>
      <c r="Q79" s="207">
        <v>40</v>
      </c>
      <c r="R79" s="207">
        <v>44</v>
      </c>
      <c r="S79" s="207"/>
      <c r="T79" s="207"/>
      <c r="U79" s="207"/>
      <c r="V79" s="207"/>
      <c r="W79" s="210"/>
      <c r="Y79" s="388"/>
      <c r="Z79" s="388"/>
      <c r="AA79" s="388"/>
    </row>
    <row r="80" spans="1:27" ht="31" customHeight="1" thickBot="1">
      <c r="A80" s="435"/>
      <c r="B80" s="441"/>
      <c r="C80" s="460"/>
      <c r="D80" s="437"/>
      <c r="E80" s="437"/>
      <c r="F80" s="135" t="s">
        <v>86</v>
      </c>
      <c r="G80" s="144"/>
      <c r="H80" s="364" t="s">
        <v>145</v>
      </c>
      <c r="I80" s="310" t="s">
        <v>146</v>
      </c>
      <c r="J80" s="346" t="s">
        <v>147</v>
      </c>
      <c r="K80" s="206"/>
      <c r="L80" s="207">
        <v>33</v>
      </c>
      <c r="M80" s="207">
        <v>33</v>
      </c>
      <c r="N80" s="207">
        <v>36</v>
      </c>
      <c r="O80" s="207">
        <v>34</v>
      </c>
      <c r="P80" s="207">
        <v>42</v>
      </c>
      <c r="Q80" s="207">
        <v>44</v>
      </c>
      <c r="R80" s="207">
        <v>46</v>
      </c>
      <c r="S80" s="207"/>
      <c r="T80" s="207"/>
      <c r="U80" s="207"/>
      <c r="V80" s="207"/>
      <c r="W80" s="210"/>
      <c r="Y80" s="388"/>
      <c r="Z80" s="388"/>
      <c r="AA80" s="388"/>
    </row>
    <row r="81" spans="1:27" ht="31" customHeight="1" thickBot="1">
      <c r="A81" s="435"/>
      <c r="B81" s="441"/>
      <c r="C81" s="460"/>
      <c r="D81" s="437"/>
      <c r="E81" s="437"/>
      <c r="F81" s="135" t="s">
        <v>87</v>
      </c>
      <c r="G81" s="144"/>
      <c r="H81" s="364" t="s">
        <v>145</v>
      </c>
      <c r="I81" s="310" t="s">
        <v>146</v>
      </c>
      <c r="J81" s="346" t="s">
        <v>147</v>
      </c>
      <c r="K81" s="206"/>
      <c r="L81" s="207">
        <v>37</v>
      </c>
      <c r="M81" s="207">
        <v>36</v>
      </c>
      <c r="N81" s="207">
        <v>40</v>
      </c>
      <c r="O81" s="207">
        <v>34</v>
      </c>
      <c r="P81" s="207">
        <v>42</v>
      </c>
      <c r="Q81" s="207">
        <v>44</v>
      </c>
      <c r="R81" s="207">
        <v>44</v>
      </c>
      <c r="S81" s="207"/>
      <c r="T81" s="207"/>
      <c r="U81" s="207"/>
      <c r="V81" s="207"/>
      <c r="W81" s="210"/>
      <c r="Y81" s="388"/>
      <c r="Z81" s="388"/>
      <c r="AA81" s="388"/>
    </row>
    <row r="82" spans="1:27" ht="31" customHeight="1" thickBot="1">
      <c r="A82" s="435"/>
      <c r="B82" s="441"/>
      <c r="C82" s="460"/>
      <c r="D82" s="437"/>
      <c r="E82" s="437"/>
      <c r="F82" s="135" t="s">
        <v>88</v>
      </c>
      <c r="G82" s="144"/>
      <c r="H82" s="364" t="s">
        <v>145</v>
      </c>
      <c r="I82" s="310" t="s">
        <v>146</v>
      </c>
      <c r="J82" s="346" t="s">
        <v>147</v>
      </c>
      <c r="K82" s="206"/>
      <c r="L82" s="207">
        <v>34</v>
      </c>
      <c r="M82" s="207">
        <v>33</v>
      </c>
      <c r="N82" s="207">
        <v>43</v>
      </c>
      <c r="O82" s="207">
        <v>30</v>
      </c>
      <c r="P82" s="207">
        <v>38</v>
      </c>
      <c r="Q82" s="207">
        <v>44</v>
      </c>
      <c r="R82" s="207">
        <v>24</v>
      </c>
      <c r="S82" s="207"/>
      <c r="T82" s="207"/>
      <c r="U82" s="207"/>
      <c r="V82" s="207"/>
      <c r="W82" s="210"/>
      <c r="Y82" s="388"/>
      <c r="Z82" s="388"/>
      <c r="AA82" s="388"/>
    </row>
    <row r="83" spans="1:27" ht="31" customHeight="1" thickBot="1">
      <c r="A83" s="435"/>
      <c r="B83" s="441"/>
      <c r="C83" s="460"/>
      <c r="D83" s="437"/>
      <c r="E83" s="437"/>
      <c r="F83" s="135" t="s">
        <v>182</v>
      </c>
      <c r="G83" s="144"/>
      <c r="H83" s="377" t="s">
        <v>145</v>
      </c>
      <c r="I83" s="378" t="s">
        <v>146</v>
      </c>
      <c r="J83" s="379" t="s">
        <v>147</v>
      </c>
      <c r="K83" s="206"/>
      <c r="L83" s="207">
        <v>31</v>
      </c>
      <c r="M83" s="208">
        <v>37</v>
      </c>
      <c r="N83" s="208">
        <v>43</v>
      </c>
      <c r="O83" s="207">
        <v>0</v>
      </c>
      <c r="P83" s="207">
        <v>24</v>
      </c>
      <c r="Q83" s="207">
        <v>44</v>
      </c>
      <c r="R83" s="207">
        <v>46</v>
      </c>
      <c r="S83" s="207"/>
      <c r="T83" s="207"/>
      <c r="U83" s="207"/>
      <c r="V83" s="207"/>
      <c r="W83" s="210"/>
      <c r="Y83" s="388"/>
      <c r="Z83" s="388"/>
      <c r="AA83" s="388"/>
    </row>
    <row r="84" spans="1:27" ht="25.5" customHeight="1" thickBot="1">
      <c r="A84" s="435"/>
      <c r="B84" s="441"/>
      <c r="C84" s="460"/>
      <c r="D84" s="437"/>
      <c r="E84" s="437"/>
      <c r="F84" s="135" t="s">
        <v>198</v>
      </c>
      <c r="G84" s="144"/>
      <c r="H84" s="364" t="s">
        <v>145</v>
      </c>
      <c r="I84" s="310" t="s">
        <v>146</v>
      </c>
      <c r="J84" s="346" t="s">
        <v>147</v>
      </c>
      <c r="K84" s="206"/>
      <c r="L84" s="207">
        <v>37</v>
      </c>
      <c r="M84" s="207">
        <v>37</v>
      </c>
      <c r="N84" s="207">
        <v>28</v>
      </c>
      <c r="O84" s="207">
        <v>33</v>
      </c>
      <c r="P84" s="207">
        <v>42</v>
      </c>
      <c r="Q84" s="208">
        <v>39</v>
      </c>
      <c r="R84" s="207">
        <v>36</v>
      </c>
      <c r="S84" s="207"/>
      <c r="T84" s="207"/>
      <c r="U84" s="207"/>
      <c r="V84" s="207"/>
      <c r="W84" s="210"/>
      <c r="Y84" s="388"/>
      <c r="Z84" s="388"/>
      <c r="AA84" s="388"/>
    </row>
    <row r="85" spans="1:27" ht="28.5" customHeight="1" thickBot="1">
      <c r="A85" s="435"/>
      <c r="B85" s="441"/>
      <c r="C85" s="460"/>
      <c r="D85" s="437"/>
      <c r="E85" s="437"/>
      <c r="F85" s="135" t="s">
        <v>199</v>
      </c>
      <c r="G85" s="144"/>
      <c r="H85" s="364" t="s">
        <v>145</v>
      </c>
      <c r="I85" s="310" t="s">
        <v>146</v>
      </c>
      <c r="J85" s="346" t="s">
        <v>147</v>
      </c>
      <c r="K85" s="206"/>
      <c r="L85" s="207">
        <v>38</v>
      </c>
      <c r="M85" s="207">
        <v>33</v>
      </c>
      <c r="N85" s="207">
        <v>35</v>
      </c>
      <c r="O85" s="207">
        <v>28</v>
      </c>
      <c r="P85" s="207">
        <v>34</v>
      </c>
      <c r="Q85" s="207">
        <v>28</v>
      </c>
      <c r="R85" s="207">
        <v>35</v>
      </c>
      <c r="S85" s="207"/>
      <c r="T85" s="207"/>
      <c r="U85" s="207"/>
      <c r="V85" s="208"/>
      <c r="W85" s="210"/>
      <c r="Y85" s="388"/>
      <c r="Z85" s="388"/>
      <c r="AA85" s="388"/>
    </row>
    <row r="86" spans="1:27" ht="27" customHeight="1" thickBot="1">
      <c r="A86" s="435"/>
      <c r="B86" s="441"/>
      <c r="C86" s="460"/>
      <c r="D86" s="437"/>
      <c r="E86" s="437"/>
      <c r="F86" s="135" t="s">
        <v>200</v>
      </c>
      <c r="G86" s="144"/>
      <c r="H86" s="364" t="s">
        <v>145</v>
      </c>
      <c r="I86" s="310" t="s">
        <v>146</v>
      </c>
      <c r="J86" s="346" t="s">
        <v>147</v>
      </c>
      <c r="K86" s="206"/>
      <c r="L86" s="207">
        <v>26</v>
      </c>
      <c r="M86" s="207">
        <v>22</v>
      </c>
      <c r="N86" s="207">
        <v>36</v>
      </c>
      <c r="O86" s="207">
        <v>20</v>
      </c>
      <c r="P86" s="207">
        <v>15</v>
      </c>
      <c r="Q86" s="207">
        <v>27</v>
      </c>
      <c r="R86" s="207">
        <v>22</v>
      </c>
      <c r="S86" s="207"/>
      <c r="T86" s="207"/>
      <c r="U86" s="330"/>
      <c r="V86" s="207"/>
      <c r="W86" s="210"/>
      <c r="Y86" s="394"/>
      <c r="Z86" s="394"/>
      <c r="AA86" s="394"/>
    </row>
    <row r="87" spans="1:27" ht="31" customHeight="1" thickBot="1">
      <c r="A87" s="435"/>
      <c r="B87" s="441"/>
      <c r="C87" s="460"/>
      <c r="D87" s="437"/>
      <c r="E87" s="437"/>
      <c r="F87" s="188" t="s">
        <v>215</v>
      </c>
      <c r="G87" s="144"/>
      <c r="H87" s="365" t="s">
        <v>210</v>
      </c>
      <c r="I87" s="315" t="s">
        <v>209</v>
      </c>
      <c r="J87" s="347" t="s">
        <v>208</v>
      </c>
      <c r="K87" s="211"/>
      <c r="L87" s="229" t="s">
        <v>242</v>
      </c>
      <c r="M87" s="229" t="s">
        <v>242</v>
      </c>
      <c r="N87" s="229" t="s">
        <v>241</v>
      </c>
      <c r="O87" s="229" t="s">
        <v>241</v>
      </c>
      <c r="P87" s="229" t="s">
        <v>242</v>
      </c>
      <c r="Q87" s="229" t="s">
        <v>241</v>
      </c>
      <c r="R87" s="229" t="s">
        <v>241</v>
      </c>
      <c r="S87" s="229"/>
      <c r="T87" s="229"/>
      <c r="U87" s="331"/>
      <c r="V87" s="352"/>
      <c r="W87" s="230"/>
      <c r="Y87" s="394"/>
      <c r="Z87" s="394"/>
      <c r="AA87" s="394"/>
    </row>
    <row r="88" spans="1:27" ht="30.75" customHeight="1" thickBot="1">
      <c r="A88" s="435">
        <v>23</v>
      </c>
      <c r="B88" s="441"/>
      <c r="C88" s="460" t="s">
        <v>155</v>
      </c>
      <c r="D88" s="437" t="s">
        <v>156</v>
      </c>
      <c r="E88" s="437" t="s">
        <v>82</v>
      </c>
      <c r="F88" s="129" t="s">
        <v>83</v>
      </c>
      <c r="G88" s="305"/>
      <c r="H88" s="361" t="s">
        <v>157</v>
      </c>
      <c r="I88" s="314" t="s">
        <v>158</v>
      </c>
      <c r="J88" s="349" t="s">
        <v>159</v>
      </c>
      <c r="K88" s="6"/>
      <c r="L88" s="186">
        <v>29</v>
      </c>
      <c r="M88" s="186">
        <v>32</v>
      </c>
      <c r="N88" s="186">
        <v>13</v>
      </c>
      <c r="O88" s="186">
        <v>17</v>
      </c>
      <c r="P88" s="186">
        <v>23</v>
      </c>
      <c r="Q88" s="351">
        <v>26</v>
      </c>
      <c r="R88" s="186">
        <v>20</v>
      </c>
      <c r="S88" s="186"/>
      <c r="T88" s="186"/>
      <c r="U88" s="186"/>
      <c r="V88" s="186"/>
      <c r="W88" s="187"/>
      <c r="Y88" s="388"/>
      <c r="Z88" s="388"/>
      <c r="AA88" s="388"/>
    </row>
    <row r="89" spans="1:27" ht="31" customHeight="1" thickBot="1">
      <c r="A89" s="435"/>
      <c r="B89" s="441"/>
      <c r="C89" s="460"/>
      <c r="D89" s="437"/>
      <c r="E89" s="437"/>
      <c r="F89" s="135" t="s">
        <v>85</v>
      </c>
      <c r="G89" s="144"/>
      <c r="H89" s="364" t="s">
        <v>157</v>
      </c>
      <c r="I89" s="310" t="s">
        <v>158</v>
      </c>
      <c r="J89" s="346" t="s">
        <v>159</v>
      </c>
      <c r="K89" s="6"/>
      <c r="L89" s="207">
        <v>16</v>
      </c>
      <c r="M89" s="207">
        <v>23</v>
      </c>
      <c r="N89" s="208">
        <v>12</v>
      </c>
      <c r="O89" s="207">
        <v>13</v>
      </c>
      <c r="P89" s="207">
        <v>9</v>
      </c>
      <c r="Q89" s="208">
        <v>19</v>
      </c>
      <c r="R89" s="207">
        <v>8</v>
      </c>
      <c r="S89" s="207"/>
      <c r="T89" s="207"/>
      <c r="U89" s="330"/>
      <c r="V89" s="208"/>
      <c r="W89" s="210"/>
      <c r="Y89" s="388"/>
      <c r="Z89" s="388"/>
      <c r="AA89" s="388"/>
    </row>
    <row r="90" spans="1:27" ht="31" customHeight="1" thickBot="1">
      <c r="A90" s="435"/>
      <c r="B90" s="441"/>
      <c r="C90" s="460"/>
      <c r="D90" s="437"/>
      <c r="E90" s="437"/>
      <c r="F90" s="135" t="s">
        <v>86</v>
      </c>
      <c r="G90" s="144"/>
      <c r="H90" s="364" t="s">
        <v>157</v>
      </c>
      <c r="I90" s="310" t="s">
        <v>158</v>
      </c>
      <c r="J90" s="346" t="s">
        <v>159</v>
      </c>
      <c r="K90" s="6"/>
      <c r="L90" s="207">
        <v>13</v>
      </c>
      <c r="M90" s="207">
        <v>24</v>
      </c>
      <c r="N90" s="207">
        <v>11</v>
      </c>
      <c r="O90" s="207">
        <v>19</v>
      </c>
      <c r="P90" s="207">
        <v>22</v>
      </c>
      <c r="Q90" s="207">
        <v>29</v>
      </c>
      <c r="R90" s="207">
        <v>15</v>
      </c>
      <c r="S90" s="207"/>
      <c r="T90" s="207"/>
      <c r="U90" s="207"/>
      <c r="V90" s="208"/>
      <c r="W90" s="210"/>
      <c r="Y90" s="388"/>
      <c r="Z90" s="388"/>
      <c r="AA90" s="388"/>
    </row>
    <row r="91" spans="1:27" ht="31" customHeight="1" thickBot="1">
      <c r="A91" s="435"/>
      <c r="B91" s="441"/>
      <c r="C91" s="460"/>
      <c r="D91" s="437"/>
      <c r="E91" s="437"/>
      <c r="F91" s="135" t="s">
        <v>87</v>
      </c>
      <c r="G91" s="144"/>
      <c r="H91" s="364" t="s">
        <v>157</v>
      </c>
      <c r="I91" s="310" t="s">
        <v>158</v>
      </c>
      <c r="J91" s="346" t="s">
        <v>159</v>
      </c>
      <c r="K91" s="6"/>
      <c r="L91" s="207">
        <v>17</v>
      </c>
      <c r="M91" s="207">
        <v>24</v>
      </c>
      <c r="N91" s="207">
        <v>7</v>
      </c>
      <c r="O91" s="207">
        <v>6</v>
      </c>
      <c r="P91" s="207">
        <v>12</v>
      </c>
      <c r="Q91" s="208">
        <v>40</v>
      </c>
      <c r="R91" s="207">
        <v>7</v>
      </c>
      <c r="S91" s="207"/>
      <c r="T91" s="207"/>
      <c r="U91" s="207"/>
      <c r="V91" s="207"/>
      <c r="W91" s="210"/>
      <c r="Y91" s="388"/>
      <c r="Z91" s="388"/>
      <c r="AA91" s="388"/>
    </row>
    <row r="92" spans="1:27" ht="31" customHeight="1" thickBot="1">
      <c r="A92" s="435"/>
      <c r="B92" s="441"/>
      <c r="C92" s="460"/>
      <c r="D92" s="437"/>
      <c r="E92" s="437"/>
      <c r="F92" s="135" t="s">
        <v>88</v>
      </c>
      <c r="G92" s="144"/>
      <c r="H92" s="364" t="s">
        <v>157</v>
      </c>
      <c r="I92" s="310" t="s">
        <v>158</v>
      </c>
      <c r="J92" s="346" t="s">
        <v>159</v>
      </c>
      <c r="K92" s="6"/>
      <c r="L92" s="207">
        <v>19</v>
      </c>
      <c r="M92" s="207">
        <v>23</v>
      </c>
      <c r="N92" s="207">
        <v>12</v>
      </c>
      <c r="O92" s="208">
        <v>5</v>
      </c>
      <c r="P92" s="207">
        <v>19</v>
      </c>
      <c r="Q92" s="207">
        <v>19</v>
      </c>
      <c r="R92" s="207">
        <v>6</v>
      </c>
      <c r="S92" s="207"/>
      <c r="T92" s="207"/>
      <c r="U92" s="330"/>
      <c r="V92" s="208"/>
      <c r="W92" s="210"/>
      <c r="Y92" s="388"/>
      <c r="Z92" s="388"/>
      <c r="AA92" s="388"/>
    </row>
    <row r="93" spans="1:27" ht="31" customHeight="1" thickBot="1">
      <c r="A93" s="435"/>
      <c r="B93" s="441"/>
      <c r="C93" s="460"/>
      <c r="D93" s="437"/>
      <c r="E93" s="437"/>
      <c r="F93" s="135" t="s">
        <v>182</v>
      </c>
      <c r="G93" s="144"/>
      <c r="H93" s="377" t="s">
        <v>160</v>
      </c>
      <c r="I93" s="378" t="s">
        <v>161</v>
      </c>
      <c r="J93" s="379" t="s">
        <v>162</v>
      </c>
      <c r="K93" s="6"/>
      <c r="L93" s="207">
        <v>24</v>
      </c>
      <c r="M93" s="208">
        <v>29</v>
      </c>
      <c r="N93" s="208">
        <v>22</v>
      </c>
      <c r="O93" s="207">
        <v>0</v>
      </c>
      <c r="P93" s="330">
        <v>10</v>
      </c>
      <c r="Q93" s="207">
        <v>22</v>
      </c>
      <c r="R93" s="207">
        <v>15</v>
      </c>
      <c r="S93" s="207"/>
      <c r="T93" s="207"/>
      <c r="U93" s="207"/>
      <c r="V93" s="207"/>
      <c r="W93" s="412"/>
      <c r="Y93" s="388"/>
      <c r="Z93" s="388"/>
      <c r="AA93" s="388"/>
    </row>
    <row r="94" spans="1:27" ht="28.5" customHeight="1" thickBot="1">
      <c r="A94" s="435"/>
      <c r="B94" s="441"/>
      <c r="C94" s="460"/>
      <c r="D94" s="437"/>
      <c r="E94" s="437"/>
      <c r="F94" s="135" t="s">
        <v>198</v>
      </c>
      <c r="G94" s="144"/>
      <c r="H94" s="364" t="s">
        <v>157</v>
      </c>
      <c r="I94" s="310" t="s">
        <v>158</v>
      </c>
      <c r="J94" s="346" t="s">
        <v>159</v>
      </c>
      <c r="K94" s="6"/>
      <c r="L94" s="207">
        <v>19</v>
      </c>
      <c r="M94" s="207">
        <v>23</v>
      </c>
      <c r="N94" s="207">
        <v>14</v>
      </c>
      <c r="O94" s="207">
        <v>6</v>
      </c>
      <c r="P94" s="330">
        <v>9</v>
      </c>
      <c r="Q94" s="208">
        <v>12</v>
      </c>
      <c r="R94" s="207">
        <v>2</v>
      </c>
      <c r="S94" s="207"/>
      <c r="T94" s="207"/>
      <c r="U94" s="207"/>
      <c r="V94" s="207"/>
      <c r="W94" s="210"/>
      <c r="Y94" s="388"/>
      <c r="Z94" s="388"/>
      <c r="AA94" s="388"/>
    </row>
    <row r="95" spans="1:27" ht="27" customHeight="1" thickBot="1">
      <c r="A95" s="435"/>
      <c r="B95" s="441"/>
      <c r="C95" s="460"/>
      <c r="D95" s="437"/>
      <c r="E95" s="437"/>
      <c r="F95" s="135" t="s">
        <v>199</v>
      </c>
      <c r="G95" s="144"/>
      <c r="H95" s="364" t="s">
        <v>157</v>
      </c>
      <c r="I95" s="310" t="s">
        <v>158</v>
      </c>
      <c r="J95" s="346" t="s">
        <v>159</v>
      </c>
      <c r="K95" s="6"/>
      <c r="L95" s="208">
        <v>19</v>
      </c>
      <c r="M95" s="208">
        <v>19</v>
      </c>
      <c r="N95" s="208">
        <v>12</v>
      </c>
      <c r="O95" s="432">
        <v>1</v>
      </c>
      <c r="P95" s="432">
        <v>9</v>
      </c>
      <c r="Q95" s="208">
        <v>5</v>
      </c>
      <c r="R95" s="208">
        <v>2</v>
      </c>
      <c r="S95" s="208"/>
      <c r="T95" s="208"/>
      <c r="U95" s="207"/>
      <c r="V95" s="207"/>
      <c r="W95" s="210"/>
      <c r="Y95" s="388"/>
      <c r="Z95" s="388"/>
      <c r="AA95" s="388"/>
    </row>
    <row r="96" spans="1:27" ht="29.25" customHeight="1" thickBot="1">
      <c r="A96" s="435"/>
      <c r="B96" s="441"/>
      <c r="C96" s="460"/>
      <c r="D96" s="437"/>
      <c r="E96" s="437"/>
      <c r="F96" s="135" t="s">
        <v>200</v>
      </c>
      <c r="G96" s="144"/>
      <c r="H96" s="364" t="s">
        <v>157</v>
      </c>
      <c r="I96" s="310" t="s">
        <v>158</v>
      </c>
      <c r="J96" s="346" t="s">
        <v>159</v>
      </c>
      <c r="K96" s="6"/>
      <c r="L96" s="207">
        <v>23</v>
      </c>
      <c r="M96" s="208">
        <v>29</v>
      </c>
      <c r="N96" s="207">
        <v>16</v>
      </c>
      <c r="O96" s="207">
        <v>1</v>
      </c>
      <c r="P96" s="330">
        <v>7</v>
      </c>
      <c r="Q96" s="207">
        <v>17</v>
      </c>
      <c r="R96" s="207">
        <v>13</v>
      </c>
      <c r="S96" s="207"/>
      <c r="T96" s="207"/>
      <c r="U96" s="207"/>
      <c r="V96" s="207"/>
      <c r="W96" s="210"/>
      <c r="Y96" s="394"/>
      <c r="Z96" s="394"/>
      <c r="AA96" s="394"/>
    </row>
    <row r="97" spans="1:27" ht="31" customHeight="1" thickBot="1">
      <c r="A97" s="435"/>
      <c r="B97" s="441"/>
      <c r="C97" s="460"/>
      <c r="D97" s="437"/>
      <c r="E97" s="437"/>
      <c r="F97" s="188" t="s">
        <v>215</v>
      </c>
      <c r="G97" s="144"/>
      <c r="H97" s="365" t="s">
        <v>211</v>
      </c>
      <c r="I97" s="315" t="s">
        <v>212</v>
      </c>
      <c r="J97" s="347" t="s">
        <v>213</v>
      </c>
      <c r="K97" s="6"/>
      <c r="L97" s="229" t="s">
        <v>241</v>
      </c>
      <c r="M97" s="229" t="s">
        <v>242</v>
      </c>
      <c r="N97" s="229" t="s">
        <v>242</v>
      </c>
      <c r="O97" s="229" t="s">
        <v>184</v>
      </c>
      <c r="P97" s="229" t="s">
        <v>241</v>
      </c>
      <c r="Q97" s="229" t="s">
        <v>241</v>
      </c>
      <c r="R97" s="229" t="s">
        <v>241</v>
      </c>
      <c r="S97" s="229"/>
      <c r="T97" s="229"/>
      <c r="U97" s="229"/>
      <c r="V97" s="207"/>
      <c r="W97" s="230"/>
      <c r="Y97" s="394"/>
      <c r="Z97" s="394"/>
      <c r="AA97" s="394"/>
    </row>
    <row r="98" spans="1:27" ht="30.75" customHeight="1" thickBot="1">
      <c r="A98" s="435">
        <v>24</v>
      </c>
      <c r="B98" s="441"/>
      <c r="C98" s="460" t="s">
        <v>165</v>
      </c>
      <c r="D98" s="438"/>
      <c r="E98" s="437" t="s">
        <v>166</v>
      </c>
      <c r="F98" s="129" t="s">
        <v>83</v>
      </c>
      <c r="G98" s="144"/>
      <c r="H98" s="272"/>
      <c r="I98" s="304"/>
      <c r="J98" s="273"/>
      <c r="K98" s="6"/>
      <c r="L98" s="186">
        <v>5</v>
      </c>
      <c r="M98" s="186">
        <v>8</v>
      </c>
      <c r="N98" s="186">
        <v>1</v>
      </c>
      <c r="O98" s="186">
        <v>1</v>
      </c>
      <c r="P98" s="186">
        <v>8</v>
      </c>
      <c r="Q98" s="351">
        <v>3</v>
      </c>
      <c r="R98" s="186">
        <v>3</v>
      </c>
      <c r="S98" s="186"/>
      <c r="T98" s="186"/>
      <c r="U98" s="186"/>
      <c r="V98" s="186"/>
      <c r="W98" s="187"/>
      <c r="Y98" s="388"/>
      <c r="Z98" s="388"/>
      <c r="AA98" s="388"/>
    </row>
    <row r="99" spans="1:27" ht="31" customHeight="1" thickBot="1">
      <c r="A99" s="435"/>
      <c r="B99" s="441"/>
      <c r="C99" s="460"/>
      <c r="D99" s="438"/>
      <c r="E99" s="437"/>
      <c r="F99" s="135" t="s">
        <v>85</v>
      </c>
      <c r="G99" s="144"/>
      <c r="H99" s="217"/>
      <c r="I99" s="221"/>
      <c r="J99" s="280"/>
      <c r="K99" s="6"/>
      <c r="L99" s="207">
        <v>2</v>
      </c>
      <c r="M99" s="207">
        <v>1</v>
      </c>
      <c r="N99" s="208">
        <v>0</v>
      </c>
      <c r="O99" s="207">
        <v>0</v>
      </c>
      <c r="P99" s="207">
        <v>1</v>
      </c>
      <c r="Q99" s="207">
        <v>0</v>
      </c>
      <c r="R99" s="207">
        <v>0</v>
      </c>
      <c r="S99" s="207"/>
      <c r="T99" s="207"/>
      <c r="U99" s="330"/>
      <c r="V99" s="208"/>
      <c r="W99" s="210"/>
      <c r="Y99" s="388"/>
      <c r="Z99" s="388"/>
      <c r="AA99" s="388"/>
    </row>
    <row r="100" spans="1:27" ht="31" customHeight="1" thickBot="1">
      <c r="A100" s="435"/>
      <c r="B100" s="441"/>
      <c r="C100" s="460"/>
      <c r="D100" s="438"/>
      <c r="E100" s="437"/>
      <c r="F100" s="135" t="s">
        <v>86</v>
      </c>
      <c r="G100" s="144"/>
      <c r="H100" s="217"/>
      <c r="I100" s="221"/>
      <c r="J100" s="280"/>
      <c r="K100" s="6"/>
      <c r="L100" s="207">
        <v>2</v>
      </c>
      <c r="M100" s="207">
        <v>0</v>
      </c>
      <c r="N100" s="207">
        <v>7</v>
      </c>
      <c r="O100" s="207">
        <v>2</v>
      </c>
      <c r="P100" s="207">
        <v>0</v>
      </c>
      <c r="Q100" s="207">
        <v>0</v>
      </c>
      <c r="R100" s="207">
        <v>0</v>
      </c>
      <c r="S100" s="207"/>
      <c r="T100" s="207"/>
      <c r="U100" s="207"/>
      <c r="V100" s="207"/>
      <c r="W100" s="210"/>
      <c r="Y100" s="388"/>
      <c r="Z100" s="388"/>
      <c r="AA100" s="388"/>
    </row>
    <row r="101" spans="1:27" ht="31" customHeight="1" thickBot="1">
      <c r="A101" s="435"/>
      <c r="B101" s="441"/>
      <c r="C101" s="460"/>
      <c r="D101" s="438"/>
      <c r="E101" s="437"/>
      <c r="F101" s="135" t="s">
        <v>87</v>
      </c>
      <c r="G101" s="144"/>
      <c r="H101" s="217"/>
      <c r="I101" s="221"/>
      <c r="J101" s="280"/>
      <c r="K101" s="6"/>
      <c r="L101" s="207">
        <v>2</v>
      </c>
      <c r="M101" s="207">
        <v>7</v>
      </c>
      <c r="N101" s="207">
        <v>2</v>
      </c>
      <c r="O101" s="207">
        <v>1</v>
      </c>
      <c r="P101" s="207">
        <v>5</v>
      </c>
      <c r="Q101" s="208">
        <v>8</v>
      </c>
      <c r="R101" s="207">
        <v>0</v>
      </c>
      <c r="S101" s="207"/>
      <c r="T101" s="207"/>
      <c r="U101" s="207"/>
      <c r="V101" s="207"/>
      <c r="W101" s="210"/>
      <c r="Y101" s="388"/>
      <c r="Z101" s="388"/>
      <c r="AA101" s="388"/>
    </row>
    <row r="102" spans="1:27" ht="31" customHeight="1" thickBot="1">
      <c r="A102" s="435"/>
      <c r="B102" s="441"/>
      <c r="C102" s="460"/>
      <c r="D102" s="438"/>
      <c r="E102" s="437"/>
      <c r="F102" s="135" t="s">
        <v>88</v>
      </c>
      <c r="G102" s="144"/>
      <c r="H102" s="217"/>
      <c r="I102" s="221"/>
      <c r="J102" s="280"/>
      <c r="K102" s="6"/>
      <c r="L102" s="207">
        <v>3</v>
      </c>
      <c r="M102" s="207">
        <v>2</v>
      </c>
      <c r="N102" s="207">
        <v>0</v>
      </c>
      <c r="O102" s="208">
        <v>0</v>
      </c>
      <c r="P102" s="207">
        <v>2</v>
      </c>
      <c r="Q102" s="207">
        <v>1</v>
      </c>
      <c r="R102" s="207">
        <v>0</v>
      </c>
      <c r="S102" s="207"/>
      <c r="T102" s="207"/>
      <c r="U102" s="207"/>
      <c r="V102" s="208"/>
      <c r="W102" s="210"/>
      <c r="Y102" s="388"/>
      <c r="Z102" s="388"/>
      <c r="AA102" s="388"/>
    </row>
    <row r="103" spans="1:27" ht="31" customHeight="1" thickBot="1">
      <c r="A103" s="435"/>
      <c r="B103" s="441"/>
      <c r="C103" s="460"/>
      <c r="D103" s="438"/>
      <c r="E103" s="437"/>
      <c r="F103" s="135" t="s">
        <v>182</v>
      </c>
      <c r="G103" s="144"/>
      <c r="H103" s="217"/>
      <c r="I103" s="221"/>
      <c r="J103" s="280"/>
      <c r="K103" s="6"/>
      <c r="L103" s="207">
        <v>4</v>
      </c>
      <c r="M103" s="208">
        <v>3</v>
      </c>
      <c r="N103" s="208">
        <v>4</v>
      </c>
      <c r="O103" s="207">
        <v>0</v>
      </c>
      <c r="P103" s="207">
        <v>0</v>
      </c>
      <c r="Q103" s="207">
        <v>0</v>
      </c>
      <c r="R103" s="207">
        <v>4</v>
      </c>
      <c r="S103" s="207"/>
      <c r="T103" s="207"/>
      <c r="U103" s="207"/>
      <c r="V103" s="207"/>
      <c r="W103" s="412"/>
      <c r="Y103" s="388"/>
      <c r="Z103" s="388"/>
      <c r="AA103" s="388"/>
    </row>
    <row r="104" spans="1:27" ht="25.5" customHeight="1" thickBot="1">
      <c r="A104" s="435"/>
      <c r="B104" s="441"/>
      <c r="C104" s="460"/>
      <c r="D104" s="438"/>
      <c r="E104" s="437"/>
      <c r="F104" s="135" t="s">
        <v>198</v>
      </c>
      <c r="G104" s="144"/>
      <c r="H104" s="217"/>
      <c r="I104" s="221"/>
      <c r="J104" s="280"/>
      <c r="K104" s="6"/>
      <c r="L104" s="207">
        <v>1</v>
      </c>
      <c r="M104" s="207">
        <v>1</v>
      </c>
      <c r="N104" s="207">
        <v>2</v>
      </c>
      <c r="O104" s="207">
        <v>1</v>
      </c>
      <c r="P104" s="207">
        <v>3</v>
      </c>
      <c r="Q104" s="208">
        <v>1</v>
      </c>
      <c r="R104" s="207">
        <v>0</v>
      </c>
      <c r="S104" s="207"/>
      <c r="T104" s="207"/>
      <c r="U104" s="207"/>
      <c r="V104" s="207"/>
      <c r="W104" s="210"/>
      <c r="Y104" s="388"/>
      <c r="Z104" s="388"/>
      <c r="AA104" s="388"/>
    </row>
    <row r="105" spans="1:27" ht="25.5" customHeight="1" thickBot="1">
      <c r="A105" s="435"/>
      <c r="B105" s="441"/>
      <c r="C105" s="460"/>
      <c r="D105" s="438"/>
      <c r="E105" s="437"/>
      <c r="F105" s="135" t="s">
        <v>199</v>
      </c>
      <c r="G105" s="144"/>
      <c r="H105" s="217"/>
      <c r="I105" s="221"/>
      <c r="J105" s="280"/>
      <c r="K105" s="6"/>
      <c r="L105" s="330">
        <v>1</v>
      </c>
      <c r="M105" s="208">
        <v>2</v>
      </c>
      <c r="N105" s="330">
        <v>4</v>
      </c>
      <c r="O105" s="330">
        <v>0</v>
      </c>
      <c r="P105" s="330">
        <v>1</v>
      </c>
      <c r="Q105" s="208">
        <v>0</v>
      </c>
      <c r="R105" s="330">
        <v>0</v>
      </c>
      <c r="S105" s="330"/>
      <c r="T105" s="330"/>
      <c r="U105" s="207"/>
      <c r="V105" s="207"/>
      <c r="W105" s="210"/>
      <c r="Y105" s="388"/>
      <c r="Z105" s="388"/>
      <c r="AA105" s="388"/>
    </row>
    <row r="106" spans="1:27" ht="27" customHeight="1" thickBot="1">
      <c r="A106" s="435"/>
      <c r="B106" s="441"/>
      <c r="C106" s="460"/>
      <c r="D106" s="438"/>
      <c r="E106" s="437"/>
      <c r="F106" s="135" t="s">
        <v>200</v>
      </c>
      <c r="G106" s="144"/>
      <c r="H106" s="217"/>
      <c r="I106" s="221"/>
      <c r="J106" s="280"/>
      <c r="K106" s="6"/>
      <c r="L106" s="207">
        <v>1</v>
      </c>
      <c r="M106" s="208">
        <v>3</v>
      </c>
      <c r="N106" s="207">
        <v>4</v>
      </c>
      <c r="O106" s="207">
        <v>1</v>
      </c>
      <c r="P106" s="207">
        <v>1</v>
      </c>
      <c r="Q106" s="207">
        <v>3</v>
      </c>
      <c r="R106" s="207">
        <v>2</v>
      </c>
      <c r="S106" s="207"/>
      <c r="T106" s="207"/>
      <c r="U106" s="207"/>
      <c r="V106" s="207"/>
      <c r="W106" s="210"/>
      <c r="Y106" s="394"/>
      <c r="Z106" s="394"/>
      <c r="AA106" s="394"/>
    </row>
    <row r="107" spans="1:27" ht="31" customHeight="1" thickBot="1">
      <c r="A107" s="435"/>
      <c r="B107" s="441"/>
      <c r="C107" s="460"/>
      <c r="D107" s="438"/>
      <c r="E107" s="437"/>
      <c r="F107" s="188" t="s">
        <v>215</v>
      </c>
      <c r="G107" s="144"/>
      <c r="H107" s="306"/>
      <c r="I107" s="243"/>
      <c r="J107" s="301"/>
      <c r="K107" s="6"/>
      <c r="L107" s="229" t="s">
        <v>241</v>
      </c>
      <c r="M107" s="229" t="s">
        <v>242</v>
      </c>
      <c r="N107" s="229" t="s">
        <v>241</v>
      </c>
      <c r="O107" s="229" t="s">
        <v>184</v>
      </c>
      <c r="P107" s="229" t="s">
        <v>241</v>
      </c>
      <c r="Q107" s="229" t="s">
        <v>241</v>
      </c>
      <c r="R107" s="229" t="s">
        <v>241</v>
      </c>
      <c r="S107" s="229"/>
      <c r="T107" s="229"/>
      <c r="U107" s="229"/>
      <c r="V107" s="207"/>
      <c r="W107" s="230"/>
      <c r="Y107" s="394"/>
      <c r="Z107" s="394"/>
      <c r="AA107" s="394"/>
    </row>
    <row r="108" spans="1:27" ht="46.25" customHeight="1" thickBot="1">
      <c r="A108" s="403">
        <v>25</v>
      </c>
      <c r="B108" s="441"/>
      <c r="C108" s="404" t="s">
        <v>167</v>
      </c>
      <c r="D108" s="402" t="s">
        <v>168</v>
      </c>
      <c r="E108" s="402" t="s">
        <v>17</v>
      </c>
      <c r="F108" s="307" t="s">
        <v>18</v>
      </c>
      <c r="G108" s="144"/>
      <c r="H108" s="43"/>
      <c r="I108" s="44"/>
      <c r="J108" s="45"/>
      <c r="K108" s="308"/>
      <c r="L108" s="26">
        <v>598</v>
      </c>
      <c r="M108" s="26">
        <v>475</v>
      </c>
      <c r="N108" s="26">
        <v>389</v>
      </c>
      <c r="O108" s="26">
        <v>354</v>
      </c>
      <c r="P108" s="26">
        <v>357</v>
      </c>
      <c r="Q108" s="26">
        <v>478</v>
      </c>
      <c r="R108" s="26">
        <v>402</v>
      </c>
      <c r="S108" s="26"/>
      <c r="T108" s="26"/>
      <c r="U108" s="26"/>
      <c r="V108" s="26"/>
      <c r="W108" s="28"/>
    </row>
    <row r="109" spans="1:27" ht="314.25" customHeight="1">
      <c r="A109" s="481" t="s">
        <v>243</v>
      </c>
      <c r="B109" s="482"/>
      <c r="C109" s="482"/>
      <c r="D109" s="482"/>
      <c r="E109" s="482"/>
      <c r="F109" s="482"/>
      <c r="G109" s="482"/>
      <c r="H109" s="482"/>
      <c r="I109" s="482"/>
      <c r="J109" s="482"/>
      <c r="K109" s="482"/>
    </row>
    <row r="110" spans="1:27" ht="309.75" customHeight="1">
      <c r="A110" s="481" t="s">
        <v>255</v>
      </c>
      <c r="B110" s="482"/>
      <c r="C110" s="482"/>
      <c r="D110" s="482"/>
      <c r="E110" s="482"/>
      <c r="F110" s="482"/>
      <c r="G110" s="482"/>
      <c r="H110" s="482"/>
      <c r="I110" s="482"/>
      <c r="J110" s="482"/>
      <c r="K110" s="482"/>
    </row>
    <row r="111" spans="1:27" ht="333.75" customHeight="1">
      <c r="A111" s="481" t="s">
        <v>252</v>
      </c>
      <c r="B111" s="482"/>
      <c r="C111" s="482"/>
      <c r="D111" s="482"/>
      <c r="E111" s="482"/>
      <c r="F111" s="482"/>
      <c r="G111" s="482"/>
      <c r="H111" s="482"/>
      <c r="I111" s="482"/>
      <c r="J111" s="482"/>
      <c r="K111" s="482"/>
    </row>
    <row r="112" spans="1:27" ht="286.5" customHeight="1">
      <c r="A112" s="481" t="s">
        <v>256</v>
      </c>
      <c r="B112" s="482"/>
      <c r="C112" s="482"/>
      <c r="D112" s="482"/>
      <c r="E112" s="482"/>
      <c r="F112" s="482"/>
      <c r="G112" s="482"/>
      <c r="H112" s="482"/>
      <c r="I112" s="482"/>
      <c r="J112" s="482"/>
      <c r="K112" s="482"/>
    </row>
    <row r="113" spans="1:11" ht="271.5" customHeight="1">
      <c r="A113" s="481" t="s">
        <v>257</v>
      </c>
      <c r="B113" s="482"/>
      <c r="C113" s="482"/>
      <c r="D113" s="482"/>
      <c r="E113" s="482"/>
      <c r="F113" s="482"/>
      <c r="G113" s="482"/>
      <c r="H113" s="482"/>
      <c r="I113" s="482"/>
      <c r="J113" s="482"/>
      <c r="K113" s="482"/>
    </row>
    <row r="114" spans="1:11" ht="300" customHeight="1">
      <c r="A114" s="481" t="s">
        <v>260</v>
      </c>
      <c r="B114" s="482"/>
      <c r="C114" s="482"/>
      <c r="D114" s="482"/>
      <c r="E114" s="482"/>
      <c r="F114" s="482"/>
      <c r="G114" s="482"/>
      <c r="H114" s="482"/>
      <c r="I114" s="482"/>
      <c r="J114" s="482"/>
      <c r="K114" s="482"/>
    </row>
    <row r="115" spans="1:11" ht="254" customHeight="1">
      <c r="A115" s="481" t="s">
        <v>261</v>
      </c>
      <c r="B115" s="482"/>
      <c r="C115" s="482"/>
      <c r="D115" s="482"/>
      <c r="E115" s="482"/>
      <c r="F115" s="482"/>
      <c r="G115" s="482"/>
      <c r="H115" s="482"/>
      <c r="I115" s="482"/>
      <c r="J115" s="482"/>
      <c r="K115" s="482"/>
    </row>
    <row r="116" spans="1:11" ht="15" customHeight="1">
      <c r="A116" s="481" t="s">
        <v>227</v>
      </c>
      <c r="B116" s="482"/>
      <c r="C116" s="482"/>
      <c r="D116" s="482"/>
      <c r="E116" s="482"/>
      <c r="F116" s="482"/>
      <c r="G116" s="482"/>
      <c r="H116" s="482"/>
      <c r="I116" s="482"/>
      <c r="J116" s="482"/>
      <c r="K116" s="482"/>
    </row>
    <row r="117" spans="1:11" ht="15" customHeight="1">
      <c r="A117" s="481" t="s">
        <v>227</v>
      </c>
      <c r="B117" s="482"/>
      <c r="C117" s="482"/>
      <c r="D117" s="482"/>
      <c r="E117" s="482"/>
      <c r="F117" s="482"/>
      <c r="G117" s="482"/>
      <c r="H117" s="482"/>
      <c r="I117" s="482"/>
      <c r="J117" s="482"/>
      <c r="K117" s="482"/>
    </row>
    <row r="118" spans="1:11" ht="15" customHeight="1">
      <c r="A118" s="481" t="s">
        <v>227</v>
      </c>
      <c r="B118" s="482"/>
      <c r="C118" s="482"/>
      <c r="D118" s="482"/>
      <c r="E118" s="482"/>
      <c r="F118" s="482"/>
      <c r="G118" s="482"/>
      <c r="H118" s="482"/>
      <c r="I118" s="482"/>
      <c r="J118" s="482"/>
      <c r="K118" s="482"/>
    </row>
  </sheetData>
  <sheetProtection selectLockedCells="1" selectUnlockedCells="1"/>
  <mergeCells count="68">
    <mergeCell ref="A114:K114"/>
    <mergeCell ref="A116:K116"/>
    <mergeCell ref="A117:K117"/>
    <mergeCell ref="A118:K118"/>
    <mergeCell ref="A115:K115"/>
    <mergeCell ref="A111:K111"/>
    <mergeCell ref="A112:K112"/>
    <mergeCell ref="A113:K113"/>
    <mergeCell ref="A98:A107"/>
    <mergeCell ref="C98:C107"/>
    <mergeCell ref="D98:D107"/>
    <mergeCell ref="E98:E107"/>
    <mergeCell ref="A109:K109"/>
    <mergeCell ref="A110:K110"/>
    <mergeCell ref="A78:A87"/>
    <mergeCell ref="C78:C87"/>
    <mergeCell ref="D78:D87"/>
    <mergeCell ref="E78:E87"/>
    <mergeCell ref="A88:A97"/>
    <mergeCell ref="C88:C97"/>
    <mergeCell ref="D88:D97"/>
    <mergeCell ref="E88:E97"/>
    <mergeCell ref="E58:E67"/>
    <mergeCell ref="A68:A77"/>
    <mergeCell ref="C68:C77"/>
    <mergeCell ref="D68:D77"/>
    <mergeCell ref="E68:E77"/>
    <mergeCell ref="X52:X54"/>
    <mergeCell ref="A55:A56"/>
    <mergeCell ref="C55:C57"/>
    <mergeCell ref="D55:D57"/>
    <mergeCell ref="E55:E57"/>
    <mergeCell ref="A32:A41"/>
    <mergeCell ref="B32:B108"/>
    <mergeCell ref="C32:C41"/>
    <mergeCell ref="D32:D41"/>
    <mergeCell ref="E32:E41"/>
    <mergeCell ref="A42:A51"/>
    <mergeCell ref="C42:C51"/>
    <mergeCell ref="D42:D51"/>
    <mergeCell ref="E42:E51"/>
    <mergeCell ref="A52:A54"/>
    <mergeCell ref="C52:C54"/>
    <mergeCell ref="D52:D54"/>
    <mergeCell ref="E52:E54"/>
    <mergeCell ref="A58:A67"/>
    <mergeCell ref="C58:C67"/>
    <mergeCell ref="D58:D67"/>
    <mergeCell ref="B5:B15"/>
    <mergeCell ref="A16:A18"/>
    <mergeCell ref="B16:B31"/>
    <mergeCell ref="C16:C18"/>
    <mergeCell ref="D16:D18"/>
    <mergeCell ref="C19:E19"/>
    <mergeCell ref="E16:E18"/>
    <mergeCell ref="A21:A30"/>
    <mergeCell ref="C21:C30"/>
    <mergeCell ref="D21:D30"/>
    <mergeCell ref="E21:E30"/>
    <mergeCell ref="A1:W2"/>
    <mergeCell ref="A3:A4"/>
    <mergeCell ref="B3:B4"/>
    <mergeCell ref="C3:C4"/>
    <mergeCell ref="D3:D4"/>
    <mergeCell ref="E3:E4"/>
    <mergeCell ref="F3:F4"/>
    <mergeCell ref="H3:J3"/>
    <mergeCell ref="L3:W3"/>
  </mergeCells>
  <printOptions horizontalCentered="1" verticalCentered="1"/>
  <pageMargins left="0.11805555555555555" right="0.11805555555555555" top="0.11805555555555555" bottom="0.11805555555555555" header="0.51180555555555551" footer="0.51180555555555551"/>
  <pageSetup scale="52" firstPageNumber="0" orientation="portrait" horizontalDpi="4294967294" vertic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2018</vt:lpstr>
      <vt:lpstr>Enero-agos 2019</vt:lpstr>
      <vt:lpstr>set-dic 2019</vt:lpstr>
      <vt:lpstr>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Rolando Godínez López</dc:creator>
  <cp:lastModifiedBy>Marce Chacón Chacón</cp:lastModifiedBy>
  <cp:lastPrinted>2019-07-02T19:36:11Z</cp:lastPrinted>
  <dcterms:created xsi:type="dcterms:W3CDTF">2019-06-03T14:20:17Z</dcterms:created>
  <dcterms:modified xsi:type="dcterms:W3CDTF">2020-08-12T22:26:15Z</dcterms:modified>
</cp:coreProperties>
</file>