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VB\Sub Estadistica\Cuadros trimestrales\2021\Of especiales\"/>
    </mc:Choice>
  </mc:AlternateContent>
  <xr:revisionPtr revIDLastSave="0" documentId="8_{4FB10384-3B16-493F-B331-173257C7FE3D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Índice" sheetId="6" r:id="rId1"/>
    <sheet name="c-1" sheetId="4" r:id="rId2"/>
    <sheet name="c-2" sheetId="7" r:id="rId3"/>
    <sheet name="c-3" sheetId="2" r:id="rId4"/>
  </sheets>
  <definedNames>
    <definedName name="_xlnm._FilterDatabase" localSheetId="3" hidden="1">'c-3'!#REF!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B13" i="7"/>
  <c r="B31" i="7"/>
  <c r="B23" i="7"/>
  <c r="B20" i="7" l="1"/>
  <c r="B13" i="4"/>
  <c r="B21" i="4" s="1"/>
  <c r="D18" i="4"/>
  <c r="D19" i="4"/>
  <c r="D11" i="2"/>
  <c r="C13" i="4"/>
  <c r="C21" i="4" s="1"/>
  <c r="C9" i="2" l="1"/>
  <c r="D12" i="2"/>
  <c r="D15" i="4"/>
  <c r="D13" i="4"/>
  <c r="D21" i="4" s="1"/>
  <c r="D14" i="4"/>
  <c r="B9" i="2"/>
  <c r="D9" i="2" l="1"/>
</calcChain>
</file>

<file path=xl/sharedStrings.xml><?xml version="1.0" encoding="utf-8"?>
<sst xmlns="http://schemas.openxmlformats.org/spreadsheetml/2006/main" count="83" uniqueCount="69">
  <si>
    <t xml:space="preserve">Índice de Cuadros Estadísticos </t>
  </si>
  <si>
    <t xml:space="preserve">Oficina de Justicia Alternativa del Ministerio Público </t>
  </si>
  <si>
    <t>Durante: 2021</t>
  </si>
  <si>
    <t>Número</t>
  </si>
  <si>
    <t>Nombre Del Cuadro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</si>
  <si>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Movimiento de Trabajo </t>
    </r>
  </si>
  <si>
    <r>
      <t>Por:</t>
    </r>
    <r>
      <rPr>
        <sz val="12"/>
        <color theme="1"/>
        <rFont val="Times New Roman"/>
        <family val="1"/>
      </rPr>
      <t xml:space="preserve"> Tipo de Audiencia</t>
    </r>
  </si>
  <si>
    <r>
      <t xml:space="preserve">Durante: </t>
    </r>
    <r>
      <rPr>
        <sz val="12"/>
        <color theme="1"/>
        <rFont val="Times New Roman"/>
        <family val="1"/>
      </rPr>
      <t>2021</t>
    </r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</si>
  <si>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Terminados</t>
    </r>
  </si>
  <si>
    <r>
      <t xml:space="preserve">Según: </t>
    </r>
    <r>
      <rPr>
        <sz val="12"/>
        <color theme="1"/>
        <rFont val="Times New Roman"/>
        <family val="1"/>
      </rPr>
      <t>Motivo de Término</t>
    </r>
  </si>
  <si>
    <t>CUADRO Nº1</t>
  </si>
  <si>
    <t xml:space="preserve"> OFICINA DE JUSTICIA ALTERNATIVA DEL MINISTERIO PÚBLICO</t>
  </si>
  <si>
    <t xml:space="preserve"> MOVIMIENTO DE TRABAJO </t>
  </si>
  <si>
    <t>POR: TIPO DE AUDIENCIA</t>
  </si>
  <si>
    <t>DURANTE: 2021</t>
  </si>
  <si>
    <t>VARIABLES</t>
  </si>
  <si>
    <t>AUDIENCIAS</t>
  </si>
  <si>
    <t>TOTAL</t>
  </si>
  <si>
    <t>Expedientes en trámite para la aplicación de medidas alternas al iniciar el mes</t>
  </si>
  <si>
    <t>Total de casos entrados</t>
  </si>
  <si>
    <t xml:space="preserve">     Expedientes seleccionados "in situ"</t>
  </si>
  <si>
    <t xml:space="preserve">     Expedientes remitidos por las Fiscalías</t>
  </si>
  <si>
    <t>Incompetencia O Remisión A Otra Jurisdicción</t>
  </si>
  <si>
    <t>Total de casos reentrados</t>
  </si>
  <si>
    <t>Total de casos terminados</t>
  </si>
  <si>
    <t>Circulante Final</t>
  </si>
  <si>
    <t>Elaborado por: Subproceso de Estadística, Dirección de Planificación</t>
  </si>
  <si>
    <t>CUADRO Nº2</t>
  </si>
  <si>
    <t>OFICINA DE JUSTICIA ALTERNATIVA DEL MINISTERIO PÚBLICO: CASOS TERMINADOS</t>
  </si>
  <si>
    <t>SEGÚN:  MOTIVO DE TÉRMINO</t>
  </si>
  <si>
    <t xml:space="preserve">MOTIVO DE TÉRMINO </t>
  </si>
  <si>
    <t>Ordinarias</t>
  </si>
  <si>
    <t>Especiales</t>
  </si>
  <si>
    <t>Total</t>
  </si>
  <si>
    <t>Devuelto por Inadmisible</t>
  </si>
  <si>
    <t>Solicitud de Medida Alterna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</si>
  <si>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Entrados</t>
    </r>
  </si>
  <si>
    <r>
      <t xml:space="preserve">Según: </t>
    </r>
    <r>
      <rPr>
        <sz val="12"/>
        <color theme="1"/>
        <rFont val="Times New Roman"/>
        <family val="1"/>
      </rPr>
      <t>Despacho judicial</t>
    </r>
  </si>
  <si>
    <t xml:space="preserve">Elaborado por: Subproceso de Estadística, Dirección de Planificación. </t>
  </si>
  <si>
    <t>Circulante final por estado</t>
  </si>
  <si>
    <t xml:space="preserve">       - En tramitación</t>
  </si>
  <si>
    <t xml:space="preserve">       - Sujeto a plazo</t>
  </si>
  <si>
    <t>Circulante final por fase</t>
  </si>
  <si>
    <t xml:space="preserve">       - Etapa preparatoria</t>
  </si>
  <si>
    <t>CASOS ENTRADOS</t>
  </si>
  <si>
    <t>SEGÚN: DESPACHO JUDICIAL</t>
  </si>
  <si>
    <t>Despacho Judicial</t>
  </si>
  <si>
    <t>Cantidad</t>
  </si>
  <si>
    <t>Primer Circuito Judicial de San José</t>
  </si>
  <si>
    <t>Fiscalía</t>
  </si>
  <si>
    <t>Fiscalía Adjunta Del I Circuito Judicial San José</t>
  </si>
  <si>
    <t>Tercer Circuito Judicial de San José</t>
  </si>
  <si>
    <t>Fiscalía Adjunta III Circuito Judicial de San José, Desamparados</t>
  </si>
  <si>
    <t>Fiscalía Adjunta De Pavas</t>
  </si>
  <si>
    <t>Fiscalía De Hatillo</t>
  </si>
  <si>
    <t>Justicia Restaurativa</t>
  </si>
  <si>
    <t>Oficina De Justicia Restaurativa De Pavas</t>
  </si>
  <si>
    <t>Circuito Judicial de Cartago</t>
  </si>
  <si>
    <t>Fiscalía Adjunta De Cartago</t>
  </si>
  <si>
    <t>Juzgado</t>
  </si>
  <si>
    <t>Juzgado Penal De Cartago</t>
  </si>
  <si>
    <t>Oficina De Justicia Restaurativa De Cartago</t>
  </si>
  <si>
    <t>Fiscalía de Fraudes</t>
  </si>
  <si>
    <t>Segundp Circuito Judicial de San José</t>
  </si>
  <si>
    <t>Fiscalía Adjunta II Circuito Judicial de San José</t>
  </si>
  <si>
    <t>En blanco</t>
  </si>
  <si>
    <t>1-/ La oficina judicial no actualizó la información en el sistema informático</t>
  </si>
  <si>
    <t>Fiscalía de Puriscal</t>
  </si>
  <si>
    <t>Unidad de Trámite Rápido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</si>
</sst>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 applyFill="0" applyBorder="0" applyAlignment="0" applyProtection="0"/>
    <xf numFmtId="0" fontId="1" fillId="0" borderId="0"/>
  </cellStyleXfs>
  <cellXfs count="85">
    <xf numFmtId="0" fontId="0" fillId="0" borderId="0" xfId="0"/>
    <xf numFmtId="0" fontId="9" fillId="0" borderId="0" xfId="0" applyFont="1"/>
    <xf numFmtId="164" fontId="4" fillId="0" borderId="5" xfId="2" applyFont="1" applyFill="1" applyBorder="1" applyAlignment="1" applyProtection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3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37" fontId="3" fillId="0" borderId="5" xfId="4" applyNumberFormat="1" applyFont="1" applyFill="1" applyBorder="1" applyAlignment="1">
      <alignment horizontal="left" vertical="top" wrapText="1"/>
    </xf>
    <xf numFmtId="37" fontId="3" fillId="0" borderId="5" xfId="4" applyNumberFormat="1" applyFont="1" applyFill="1" applyBorder="1" applyAlignment="1">
      <alignment horizontal="center" vertical="center"/>
    </xf>
    <xf numFmtId="37" fontId="3" fillId="0" borderId="0" xfId="4" applyNumberFormat="1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right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wrapText="1"/>
    </xf>
    <xf numFmtId="37" fontId="3" fillId="0" borderId="2" xfId="4" applyNumberFormat="1" applyFont="1" applyFill="1" applyBorder="1" applyAlignment="1">
      <alignment horizontal="center"/>
    </xf>
    <xf numFmtId="37" fontId="3" fillId="0" borderId="4" xfId="4" applyNumberFormat="1" applyFont="1" applyFill="1" applyBorder="1" applyAlignment="1">
      <alignment horizontal="center"/>
    </xf>
    <xf numFmtId="0" fontId="4" fillId="0" borderId="0" xfId="4" applyFont="1" applyAlignment="1">
      <alignment horizontal="left" vertical="center" wrapText="1"/>
    </xf>
    <xf numFmtId="3" fontId="3" fillId="0" borderId="9" xfId="4" applyNumberFormat="1" applyFont="1" applyBorder="1" applyAlignment="1">
      <alignment horizontal="center"/>
    </xf>
    <xf numFmtId="0" fontId="4" fillId="0" borderId="0" xfId="0" applyFont="1"/>
    <xf numFmtId="0" fontId="3" fillId="0" borderId="0" xfId="4" applyFont="1" applyAlignment="1">
      <alignment horizontal="left" vertical="center" wrapText="1"/>
    </xf>
    <xf numFmtId="0" fontId="9" fillId="0" borderId="0" xfId="0" applyFont="1" applyFill="1"/>
    <xf numFmtId="0" fontId="10" fillId="0" borderId="5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vertical="center" wrapText="1"/>
    </xf>
    <xf numFmtId="0" fontId="9" fillId="0" borderId="2" xfId="0" applyFont="1" applyFill="1" applyBorder="1"/>
    <xf numFmtId="0" fontId="4" fillId="0" borderId="2" xfId="4" applyFont="1" applyFill="1" applyBorder="1" applyAlignment="1">
      <alignment horizontal="center"/>
    </xf>
    <xf numFmtId="0" fontId="4" fillId="0" borderId="0" xfId="0" applyFont="1" applyFill="1"/>
    <xf numFmtId="0" fontId="3" fillId="0" borderId="11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5" fillId="0" borderId="0" xfId="0" applyFont="1"/>
    <xf numFmtId="0" fontId="6" fillId="0" borderId="0" xfId="0" applyFont="1"/>
    <xf numFmtId="0" fontId="3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10" fillId="0" borderId="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164" fontId="3" fillId="0" borderId="6" xfId="2" applyFont="1" applyFill="1" applyBorder="1" applyAlignment="1" applyProtection="1">
      <alignment horizontal="center" vertical="center" wrapText="1"/>
    </xf>
    <xf numFmtId="37" fontId="3" fillId="0" borderId="9" xfId="4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 wrapText="1"/>
    </xf>
    <xf numFmtId="164" fontId="3" fillId="0" borderId="6" xfId="2" applyFont="1" applyFill="1" applyBorder="1" applyAlignment="1" applyProtection="1">
      <alignment vertical="center" wrapText="1"/>
    </xf>
    <xf numFmtId="37" fontId="3" fillId="0" borderId="9" xfId="4" applyNumberFormat="1" applyFont="1" applyBorder="1" applyAlignment="1">
      <alignment horizontal="center" vertical="center"/>
    </xf>
    <xf numFmtId="37" fontId="3" fillId="0" borderId="6" xfId="4" applyNumberFormat="1" applyFont="1" applyBorder="1" applyAlignment="1">
      <alignment horizontal="left" vertical="top" wrapText="1"/>
    </xf>
    <xf numFmtId="37" fontId="3" fillId="0" borderId="9" xfId="4" applyNumberFormat="1" applyFont="1" applyBorder="1" applyAlignment="1">
      <alignment horizontal="center" vertical="top" wrapText="1"/>
    </xf>
    <xf numFmtId="0" fontId="4" fillId="0" borderId="6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center" vertical="top" wrapText="1"/>
    </xf>
    <xf numFmtId="37" fontId="4" fillId="0" borderId="9" xfId="5" applyNumberFormat="1" applyFont="1" applyFill="1" applyBorder="1" applyAlignment="1" applyProtection="1">
      <alignment horizontal="center" vertical="top" wrapText="1"/>
    </xf>
    <xf numFmtId="0" fontId="3" fillId="0" borderId="6" xfId="4" applyFont="1" applyBorder="1" applyAlignment="1">
      <alignment horizontal="left" vertical="center" wrapText="1"/>
    </xf>
    <xf numFmtId="37" fontId="3" fillId="0" borderId="9" xfId="5" applyNumberFormat="1" applyFont="1" applyFill="1" applyBorder="1" applyAlignment="1" applyProtection="1">
      <alignment horizontal="center" vertical="top" wrapText="1"/>
    </xf>
    <xf numFmtId="37" fontId="4" fillId="0" borderId="9" xfId="4" applyNumberFormat="1" applyFont="1" applyBorder="1" applyAlignment="1">
      <alignment horizontal="center"/>
    </xf>
    <xf numFmtId="37" fontId="3" fillId="0" borderId="9" xfId="4" applyNumberFormat="1" applyFont="1" applyBorder="1" applyAlignment="1">
      <alignment horizontal="center"/>
    </xf>
    <xf numFmtId="0" fontId="4" fillId="0" borderId="4" xfId="4" applyFont="1" applyBorder="1" applyAlignment="1">
      <alignment horizontal="left" vertical="center" wrapText="1"/>
    </xf>
    <xf numFmtId="37" fontId="4" fillId="0" borderId="10" xfId="4" applyNumberFormat="1" applyFont="1" applyBorder="1" applyAlignment="1">
      <alignment horizontal="center"/>
    </xf>
    <xf numFmtId="0" fontId="4" fillId="0" borderId="0" xfId="4" applyFont="1" applyBorder="1" applyAlignment="1">
      <alignment horizontal="left" vertical="center" wrapText="1"/>
    </xf>
    <xf numFmtId="37" fontId="4" fillId="0" borderId="0" xfId="4" applyNumberFormat="1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3" applyFont="1" applyFill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3" fillId="0" borderId="3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7">
    <cellStyle name="Euro" xfId="1" xr:uid="{00000000-0005-0000-0000-000000000000}"/>
    <cellStyle name="Euro 2" xfId="5" xr:uid="{00000000-0005-0000-0000-000001000000}"/>
    <cellStyle name="Millares_INFORME MENSUAL DE LABORES DE JUSTICIA ALTERNATIVA DEL MINISTERIO PÚBLICO - JULIO 2013" xfId="2" xr:uid="{00000000-0005-0000-0000-000002000000}"/>
    <cellStyle name="Normal" xfId="0" builtinId="0"/>
    <cellStyle name="Normal_Defensa Civil (18-20)" xfId="3" xr:uid="{00000000-0005-0000-0000-000004000000}"/>
    <cellStyle name="Normal_Defensa Civil (18-20) 2" xfId="6" xr:uid="{D8461714-9948-4AEE-9FE2-E2F2F71F0F4A}"/>
    <cellStyle name="Normal_INFORME MENSUAL DE LABORES DE JUSTICIA ALTERNATIVA DEL MINISTERIO PÚBLICO - JULIO 2013" xfId="4" xr:uid="{00000000-0005-0000-0000-000005000000}"/>
  </cellStyles>
  <dxfs count="0"/>
  <tableStyles count="0" defaultTableStyle="TableStyleMedium9" defaultPivotStyle="PivotStyleLight16"/>
  <colors>
    <mruColors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3968-A264-422D-9CF0-F3A553966577}">
  <dimension ref="A1:B14"/>
  <sheetViews>
    <sheetView tabSelected="1" workbookViewId="0">
      <selection activeCell="B7" sqref="B7"/>
    </sheetView>
  </sheetViews>
  <sheetFormatPr baseColWidth="10" defaultColWidth="0" defaultRowHeight="14.5" zeroHeight="1" x14ac:dyDescent="0.35"/>
  <cols>
    <col min="1" max="1" width="11.54296875" customWidth="1"/>
    <col min="2" max="2" width="74" bestFit="1" customWidth="1"/>
    <col min="3" max="16384" width="11.54296875" hidden="1"/>
  </cols>
  <sheetData>
    <row r="1" spans="1:2" ht="15" x14ac:dyDescent="0.35">
      <c r="A1" s="70" t="s">
        <v>0</v>
      </c>
      <c r="B1" s="70"/>
    </row>
    <row r="2" spans="1:2" ht="15" x14ac:dyDescent="0.35">
      <c r="A2" s="70" t="s">
        <v>1</v>
      </c>
      <c r="B2" s="70"/>
    </row>
    <row r="3" spans="1:2" ht="15" x14ac:dyDescent="0.35">
      <c r="A3" s="70" t="s">
        <v>2</v>
      </c>
      <c r="B3" s="70"/>
    </row>
    <row r="4" spans="1:2" ht="15.5" x14ac:dyDescent="0.35">
      <c r="A4" s="1"/>
      <c r="B4" s="1"/>
    </row>
    <row r="5" spans="1:2" ht="15" x14ac:dyDescent="0.35">
      <c r="A5" s="3" t="s">
        <v>3</v>
      </c>
      <c r="B5" s="3" t="s">
        <v>4</v>
      </c>
    </row>
    <row r="6" spans="1:2" ht="15.5" x14ac:dyDescent="0.35">
      <c r="A6" s="71">
        <v>1</v>
      </c>
      <c r="B6" s="4" t="s">
        <v>5</v>
      </c>
    </row>
    <row r="7" spans="1:2" ht="15.5" x14ac:dyDescent="0.35">
      <c r="A7" s="72"/>
      <c r="B7" s="5" t="s">
        <v>6</v>
      </c>
    </row>
    <row r="8" spans="1:2" ht="15.5" x14ac:dyDescent="0.35">
      <c r="A8" s="73"/>
      <c r="B8" s="6" t="s">
        <v>7</v>
      </c>
    </row>
    <row r="9" spans="1:2" ht="15.5" x14ac:dyDescent="0.35">
      <c r="A9" s="72">
        <v>2</v>
      </c>
      <c r="B9" s="5" t="s">
        <v>36</v>
      </c>
    </row>
    <row r="10" spans="1:2" ht="15.5" x14ac:dyDescent="0.35">
      <c r="A10" s="72"/>
      <c r="B10" s="5" t="s">
        <v>37</v>
      </c>
    </row>
    <row r="11" spans="1:2" ht="15.5" x14ac:dyDescent="0.35">
      <c r="A11" s="73"/>
      <c r="B11" s="6" t="s">
        <v>7</v>
      </c>
    </row>
    <row r="12" spans="1:2" ht="15.5" x14ac:dyDescent="0.35">
      <c r="A12" s="72">
        <v>3</v>
      </c>
      <c r="B12" s="5" t="s">
        <v>8</v>
      </c>
    </row>
    <row r="13" spans="1:2" ht="15.5" x14ac:dyDescent="0.35">
      <c r="A13" s="72"/>
      <c r="B13" s="5" t="s">
        <v>9</v>
      </c>
    </row>
    <row r="14" spans="1:2" ht="15.5" x14ac:dyDescent="0.35">
      <c r="A14" s="73"/>
      <c r="B14" s="6" t="s">
        <v>7</v>
      </c>
    </row>
  </sheetData>
  <mergeCells count="6">
    <mergeCell ref="A12:A14"/>
    <mergeCell ref="A1:B1"/>
    <mergeCell ref="A2:B2"/>
    <mergeCell ref="A3:B3"/>
    <mergeCell ref="A6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zoomScale="84" zoomScaleNormal="84" zoomScaleSheetLayoutView="100" workbookViewId="0">
      <selection activeCell="A11" sqref="A11"/>
    </sheetView>
  </sheetViews>
  <sheetFormatPr baseColWidth="10" defaultColWidth="0" defaultRowHeight="18" customHeight="1" zeroHeight="1" x14ac:dyDescent="0.35"/>
  <cols>
    <col min="1" max="1" width="54.81640625" style="8" customWidth="1"/>
    <col min="2" max="4" width="14.453125" style="8" bestFit="1" customWidth="1"/>
    <col min="5" max="5" width="9.08984375" style="9" hidden="1" customWidth="1"/>
    <col min="6" max="16384" width="9.08984375" style="8" hidden="1"/>
  </cols>
  <sheetData>
    <row r="1" spans="1:4" ht="18" customHeight="1" x14ac:dyDescent="0.35">
      <c r="A1" s="7" t="s">
        <v>10</v>
      </c>
    </row>
    <row r="2" spans="1:4" ht="18" customHeight="1" x14ac:dyDescent="0.35"/>
    <row r="3" spans="1:4" ht="18" customHeight="1" x14ac:dyDescent="0.35">
      <c r="A3" s="74" t="s">
        <v>11</v>
      </c>
      <c r="B3" s="74"/>
      <c r="C3" s="74"/>
      <c r="D3" s="74"/>
    </row>
    <row r="4" spans="1:4" ht="18" customHeight="1" x14ac:dyDescent="0.35">
      <c r="A4" s="74" t="s">
        <v>12</v>
      </c>
      <c r="B4" s="74"/>
      <c r="C4" s="74"/>
      <c r="D4" s="74"/>
    </row>
    <row r="5" spans="1:4" ht="18" customHeight="1" x14ac:dyDescent="0.35">
      <c r="A5" s="74" t="s">
        <v>13</v>
      </c>
      <c r="B5" s="74"/>
      <c r="C5" s="74"/>
      <c r="D5" s="74"/>
    </row>
    <row r="6" spans="1:4" ht="18" customHeight="1" x14ac:dyDescent="0.35">
      <c r="A6" s="74" t="s">
        <v>14</v>
      </c>
      <c r="B6" s="74"/>
      <c r="C6" s="74"/>
      <c r="D6" s="74"/>
    </row>
    <row r="7" spans="1:4" ht="18" customHeight="1" x14ac:dyDescent="0.35">
      <c r="A7" s="10"/>
      <c r="B7" s="11"/>
      <c r="C7" s="11"/>
      <c r="D7" s="11"/>
    </row>
    <row r="8" spans="1:4" ht="18" customHeight="1" x14ac:dyDescent="0.35">
      <c r="A8" s="75" t="s">
        <v>15</v>
      </c>
      <c r="B8" s="76" t="s">
        <v>16</v>
      </c>
      <c r="C8" s="75"/>
      <c r="D8" s="77" t="s">
        <v>17</v>
      </c>
    </row>
    <row r="9" spans="1:4" ht="27" customHeight="1" x14ac:dyDescent="0.35">
      <c r="A9" s="75"/>
      <c r="B9" s="12" t="s">
        <v>31</v>
      </c>
      <c r="C9" s="12" t="s">
        <v>32</v>
      </c>
      <c r="D9" s="78"/>
    </row>
    <row r="10" spans="1:4" ht="8.25" customHeight="1" x14ac:dyDescent="0.35">
      <c r="A10" s="13"/>
      <c r="B10" s="14"/>
      <c r="C10" s="14"/>
      <c r="D10" s="15"/>
    </row>
    <row r="11" spans="1:4" ht="31" x14ac:dyDescent="0.35">
      <c r="A11" s="2" t="s">
        <v>18</v>
      </c>
      <c r="B11" s="13">
        <v>0</v>
      </c>
      <c r="C11" s="13">
        <v>0</v>
      </c>
      <c r="D11" s="16">
        <v>0</v>
      </c>
    </row>
    <row r="12" spans="1:4" ht="15.5" x14ac:dyDescent="0.35">
      <c r="A12" s="2"/>
      <c r="B12" s="13"/>
      <c r="C12" s="13"/>
      <c r="D12" s="16"/>
    </row>
    <row r="13" spans="1:4" ht="18" customHeight="1" x14ac:dyDescent="0.35">
      <c r="A13" s="17" t="s">
        <v>19</v>
      </c>
      <c r="B13" s="18">
        <f>SUM(B14:B16)</f>
        <v>343</v>
      </c>
      <c r="C13" s="18">
        <f>C14+C15</f>
        <v>0</v>
      </c>
      <c r="D13" s="19">
        <f>+B13+C13</f>
        <v>343</v>
      </c>
    </row>
    <row r="14" spans="1:4" ht="18" customHeight="1" x14ac:dyDescent="0.35">
      <c r="A14" s="20" t="s">
        <v>20</v>
      </c>
      <c r="B14" s="21">
        <v>224</v>
      </c>
      <c r="C14" s="21">
        <v>0</v>
      </c>
      <c r="D14" s="22">
        <f>B14+C14</f>
        <v>224</v>
      </c>
    </row>
    <row r="15" spans="1:4" ht="18" customHeight="1" x14ac:dyDescent="0.35">
      <c r="A15" s="20" t="s">
        <v>21</v>
      </c>
      <c r="B15" s="21">
        <v>118</v>
      </c>
      <c r="C15" s="21">
        <v>0</v>
      </c>
      <c r="D15" s="22">
        <f t="shared" ref="D15:D19" si="0">B15+C15</f>
        <v>118</v>
      </c>
    </row>
    <row r="16" spans="1:4" ht="18" customHeight="1" x14ac:dyDescent="0.35">
      <c r="A16" s="23" t="s">
        <v>22</v>
      </c>
      <c r="B16" s="21">
        <v>1</v>
      </c>
      <c r="C16" s="21">
        <v>0</v>
      </c>
      <c r="D16" s="22"/>
    </row>
    <row r="17" spans="1:4" ht="18" customHeight="1" x14ac:dyDescent="0.35">
      <c r="A17" s="23"/>
      <c r="B17" s="21"/>
      <c r="C17" s="21"/>
      <c r="D17" s="22"/>
    </row>
    <row r="18" spans="1:4" ht="18" customHeight="1" x14ac:dyDescent="0.35">
      <c r="A18" s="24" t="s">
        <v>23</v>
      </c>
      <c r="B18" s="13">
        <v>9</v>
      </c>
      <c r="C18" s="13">
        <v>0</v>
      </c>
      <c r="D18" s="16">
        <f t="shared" si="0"/>
        <v>9</v>
      </c>
    </row>
    <row r="19" spans="1:4" ht="18" customHeight="1" x14ac:dyDescent="0.35">
      <c r="A19" s="24" t="s">
        <v>24</v>
      </c>
      <c r="B19" s="13">
        <v>352</v>
      </c>
      <c r="C19" s="13">
        <v>0</v>
      </c>
      <c r="D19" s="16">
        <f t="shared" si="0"/>
        <v>352</v>
      </c>
    </row>
    <row r="20" spans="1:4" ht="18" customHeight="1" x14ac:dyDescent="0.35">
      <c r="A20" s="20"/>
      <c r="B20" s="21"/>
      <c r="C20" s="21"/>
      <c r="D20" s="22"/>
    </row>
    <row r="21" spans="1:4" ht="18" customHeight="1" x14ac:dyDescent="0.35">
      <c r="A21" s="31" t="s">
        <v>25</v>
      </c>
      <c r="B21" s="29">
        <f>SUM(B11,B13,B18)-B19</f>
        <v>0</v>
      </c>
      <c r="C21" s="29">
        <f t="shared" ref="C21:D21" si="1">SUM(C11,C13,C18)-C19</f>
        <v>0</v>
      </c>
      <c r="D21" s="29">
        <f t="shared" si="1"/>
        <v>0</v>
      </c>
    </row>
    <row r="22" spans="1:4" ht="18" customHeight="1" x14ac:dyDescent="0.35">
      <c r="A22" s="24" t="s">
        <v>39</v>
      </c>
      <c r="B22" s="18"/>
      <c r="C22" s="18"/>
      <c r="D22" s="19"/>
    </row>
    <row r="23" spans="1:4" ht="18" customHeight="1" x14ac:dyDescent="0.35">
      <c r="A23" s="23" t="s">
        <v>40</v>
      </c>
      <c r="B23" s="18">
        <v>0</v>
      </c>
      <c r="C23" s="18">
        <v>0</v>
      </c>
      <c r="D23" s="19">
        <v>0</v>
      </c>
    </row>
    <row r="24" spans="1:4" ht="18" customHeight="1" x14ac:dyDescent="0.35">
      <c r="A24" s="23" t="s">
        <v>41</v>
      </c>
      <c r="B24" s="18">
        <v>0</v>
      </c>
      <c r="C24" s="18">
        <v>0</v>
      </c>
      <c r="D24" s="19">
        <v>0</v>
      </c>
    </row>
    <row r="25" spans="1:4" ht="18" customHeight="1" x14ac:dyDescent="0.35">
      <c r="A25" s="24" t="s">
        <v>42</v>
      </c>
      <c r="B25" s="18"/>
      <c r="C25" s="18"/>
      <c r="D25" s="19"/>
    </row>
    <row r="26" spans="1:4" ht="18" customHeight="1" x14ac:dyDescent="0.35">
      <c r="A26" s="23" t="s">
        <v>43</v>
      </c>
      <c r="B26" s="18">
        <v>0</v>
      </c>
      <c r="C26" s="18">
        <v>0</v>
      </c>
      <c r="D26" s="19">
        <v>0</v>
      </c>
    </row>
    <row r="27" spans="1:4" ht="18" customHeight="1" x14ac:dyDescent="0.35">
      <c r="A27" s="25"/>
      <c r="B27" s="26"/>
      <c r="C27" s="26"/>
      <c r="D27" s="27"/>
    </row>
    <row r="28" spans="1:4" ht="18" customHeight="1" x14ac:dyDescent="0.35">
      <c r="A28" s="30" t="s">
        <v>38</v>
      </c>
    </row>
  </sheetData>
  <mergeCells count="7">
    <mergeCell ref="A3:D3"/>
    <mergeCell ref="A4:D4"/>
    <mergeCell ref="A5:D5"/>
    <mergeCell ref="A6:D6"/>
    <mergeCell ref="A8:A9"/>
    <mergeCell ref="B8:C8"/>
    <mergeCell ref="D8:D9"/>
  </mergeCells>
  <phoneticPr fontId="0" type="noConversion"/>
  <pageMargins left="0.7" right="0.7" top="0.75" bottom="0.75" header="0.3" footer="0.3"/>
  <pageSetup paperSize="9" scale="8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1AB1-F0B2-4213-A00B-5D323FEDAE1C}">
  <dimension ref="A1:B42"/>
  <sheetViews>
    <sheetView workbookViewId="0">
      <selection activeCell="A13" sqref="A13"/>
    </sheetView>
  </sheetViews>
  <sheetFormatPr baseColWidth="10" defaultColWidth="0" defaultRowHeight="15.5" zeroHeight="1" x14ac:dyDescent="0.35"/>
  <cols>
    <col min="1" max="1" width="73.36328125" style="69" bestFit="1" customWidth="1"/>
    <col min="2" max="2" width="9.453125" style="69" bestFit="1" customWidth="1"/>
    <col min="3" max="16384" width="59.453125" style="69" hidden="1"/>
  </cols>
  <sheetData>
    <row r="1" spans="1:2" x14ac:dyDescent="0.35">
      <c r="A1" s="44" t="s">
        <v>27</v>
      </c>
      <c r="B1" s="45"/>
    </row>
    <row r="2" spans="1:2" x14ac:dyDescent="0.35">
      <c r="A2" s="45"/>
      <c r="B2" s="45"/>
    </row>
    <row r="3" spans="1:2" x14ac:dyDescent="0.35">
      <c r="A3" s="79" t="s">
        <v>11</v>
      </c>
      <c r="B3" s="79"/>
    </row>
    <row r="4" spans="1:2" x14ac:dyDescent="0.35">
      <c r="A4" s="79" t="s">
        <v>44</v>
      </c>
      <c r="B4" s="79"/>
    </row>
    <row r="5" spans="1:2" x14ac:dyDescent="0.35">
      <c r="A5" s="79" t="s">
        <v>45</v>
      </c>
      <c r="B5" s="79"/>
    </row>
    <row r="6" spans="1:2" x14ac:dyDescent="0.35">
      <c r="A6" s="79" t="s">
        <v>14</v>
      </c>
      <c r="B6" s="79"/>
    </row>
    <row r="7" spans="1:2" x14ac:dyDescent="0.35">
      <c r="A7" s="46"/>
      <c r="B7" s="47"/>
    </row>
    <row r="8" spans="1:2" x14ac:dyDescent="0.35">
      <c r="A8" s="80" t="s">
        <v>46</v>
      </c>
      <c r="B8" s="81" t="s">
        <v>47</v>
      </c>
    </row>
    <row r="9" spans="1:2" x14ac:dyDescent="0.35">
      <c r="A9" s="80"/>
      <c r="B9" s="82"/>
    </row>
    <row r="10" spans="1:2" x14ac:dyDescent="0.35">
      <c r="A10" s="48"/>
      <c r="B10" s="49"/>
    </row>
    <row r="11" spans="1:2" x14ac:dyDescent="0.35">
      <c r="A11" s="50" t="s">
        <v>17</v>
      </c>
      <c r="B11" s="51">
        <f>+B13+B23+B31+B39+B20</f>
        <v>343</v>
      </c>
    </row>
    <row r="12" spans="1:2" x14ac:dyDescent="0.35">
      <c r="A12" s="52"/>
      <c r="B12" s="53"/>
    </row>
    <row r="13" spans="1:2" x14ac:dyDescent="0.35">
      <c r="A13" s="54" t="s">
        <v>48</v>
      </c>
      <c r="B13" s="55">
        <f>SUM(B15:B18)</f>
        <v>141</v>
      </c>
    </row>
    <row r="14" spans="1:2" x14ac:dyDescent="0.35">
      <c r="A14" s="56" t="s">
        <v>49</v>
      </c>
      <c r="B14" s="57"/>
    </row>
    <row r="15" spans="1:2" x14ac:dyDescent="0.35">
      <c r="A15" s="58" t="s">
        <v>50</v>
      </c>
      <c r="B15" s="59">
        <v>82</v>
      </c>
    </row>
    <row r="16" spans="1:2" x14ac:dyDescent="0.35">
      <c r="A16" s="58" t="s">
        <v>62</v>
      </c>
      <c r="B16" s="59">
        <v>2</v>
      </c>
    </row>
    <row r="17" spans="1:2" x14ac:dyDescent="0.35">
      <c r="A17" s="58" t="s">
        <v>68</v>
      </c>
      <c r="B17" s="59">
        <v>39</v>
      </c>
    </row>
    <row r="18" spans="1:2" x14ac:dyDescent="0.35">
      <c r="A18" s="58" t="s">
        <v>67</v>
      </c>
      <c r="B18" s="59">
        <v>18</v>
      </c>
    </row>
    <row r="19" spans="1:2" x14ac:dyDescent="0.35">
      <c r="A19" s="58"/>
      <c r="B19" s="60"/>
    </row>
    <row r="20" spans="1:2" x14ac:dyDescent="0.35">
      <c r="A20" s="61" t="s">
        <v>63</v>
      </c>
      <c r="B20" s="60">
        <f>SUM(B21)</f>
        <v>17</v>
      </c>
    </row>
    <row r="21" spans="1:2" x14ac:dyDescent="0.35">
      <c r="A21" s="58" t="s">
        <v>64</v>
      </c>
      <c r="B21" s="60">
        <v>17</v>
      </c>
    </row>
    <row r="22" spans="1:2" x14ac:dyDescent="0.35">
      <c r="A22" s="58"/>
      <c r="B22" s="60"/>
    </row>
    <row r="23" spans="1:2" x14ac:dyDescent="0.35">
      <c r="A23" s="61" t="s">
        <v>51</v>
      </c>
      <c r="B23" s="62">
        <f>SUM(B25:B29)</f>
        <v>115</v>
      </c>
    </row>
    <row r="24" spans="1:2" x14ac:dyDescent="0.35">
      <c r="A24" s="56" t="s">
        <v>49</v>
      </c>
      <c r="B24" s="59"/>
    </row>
    <row r="25" spans="1:2" x14ac:dyDescent="0.35">
      <c r="A25" s="58" t="s">
        <v>52</v>
      </c>
      <c r="B25" s="63">
        <v>22</v>
      </c>
    </row>
    <row r="26" spans="1:2" x14ac:dyDescent="0.35">
      <c r="A26" s="58" t="s">
        <v>53</v>
      </c>
      <c r="B26" s="63">
        <v>60</v>
      </c>
    </row>
    <row r="27" spans="1:2" x14ac:dyDescent="0.35">
      <c r="A27" s="58" t="s">
        <v>54</v>
      </c>
      <c r="B27" s="63">
        <v>26</v>
      </c>
    </row>
    <row r="28" spans="1:2" x14ac:dyDescent="0.35">
      <c r="A28" s="61" t="s">
        <v>55</v>
      </c>
      <c r="B28" s="63"/>
    </row>
    <row r="29" spans="1:2" x14ac:dyDescent="0.35">
      <c r="A29" s="58" t="s">
        <v>56</v>
      </c>
      <c r="B29" s="63">
        <v>7</v>
      </c>
    </row>
    <row r="30" spans="1:2" x14ac:dyDescent="0.35">
      <c r="A30" s="58"/>
      <c r="B30" s="63"/>
    </row>
    <row r="31" spans="1:2" x14ac:dyDescent="0.35">
      <c r="A31" s="61" t="s">
        <v>57</v>
      </c>
      <c r="B31" s="64">
        <f>SUM(B33:B37)</f>
        <v>69</v>
      </c>
    </row>
    <row r="32" spans="1:2" x14ac:dyDescent="0.35">
      <c r="A32" s="56" t="s">
        <v>49</v>
      </c>
      <c r="B32" s="63"/>
    </row>
    <row r="33" spans="1:2" x14ac:dyDescent="0.35">
      <c r="A33" s="58" t="s">
        <v>58</v>
      </c>
      <c r="B33" s="63">
        <v>67</v>
      </c>
    </row>
    <row r="34" spans="1:2" x14ac:dyDescent="0.35">
      <c r="A34" s="61" t="s">
        <v>59</v>
      </c>
      <c r="B34" s="63"/>
    </row>
    <row r="35" spans="1:2" x14ac:dyDescent="0.35">
      <c r="A35" s="58" t="s">
        <v>60</v>
      </c>
      <c r="B35" s="63">
        <v>2</v>
      </c>
    </row>
    <row r="36" spans="1:2" x14ac:dyDescent="0.35">
      <c r="A36" s="31" t="s">
        <v>55</v>
      </c>
      <c r="B36" s="63"/>
    </row>
    <row r="37" spans="1:2" x14ac:dyDescent="0.35">
      <c r="A37" s="28" t="s">
        <v>61</v>
      </c>
      <c r="B37" s="63">
        <v>0</v>
      </c>
    </row>
    <row r="38" spans="1:2" x14ac:dyDescent="0.35">
      <c r="A38" s="28"/>
      <c r="B38" s="63"/>
    </row>
    <row r="39" spans="1:2" x14ac:dyDescent="0.35">
      <c r="A39" s="28" t="s">
        <v>65</v>
      </c>
      <c r="B39" s="63">
        <v>1</v>
      </c>
    </row>
    <row r="40" spans="1:2" x14ac:dyDescent="0.35">
      <c r="A40" s="65"/>
      <c r="B40" s="66"/>
    </row>
    <row r="41" spans="1:2" x14ac:dyDescent="0.35">
      <c r="A41" s="67" t="s">
        <v>66</v>
      </c>
      <c r="B41" s="68"/>
    </row>
    <row r="42" spans="1:2" x14ac:dyDescent="0.35">
      <c r="A42" s="30" t="s">
        <v>26</v>
      </c>
      <c r="B42" s="45"/>
    </row>
  </sheetData>
  <mergeCells count="6">
    <mergeCell ref="A3:B3"/>
    <mergeCell ref="A4:B4"/>
    <mergeCell ref="A5:B5"/>
    <mergeCell ref="A6:B6"/>
    <mergeCell ref="A8:A9"/>
    <mergeCell ref="B8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="85" zoomScaleNormal="85" zoomScaleSheetLayoutView="115" workbookViewId="0">
      <selection activeCell="A15" sqref="A15:XFD1048576"/>
    </sheetView>
  </sheetViews>
  <sheetFormatPr baseColWidth="10" defaultColWidth="0" defaultRowHeight="18" customHeight="1" zeroHeight="1" x14ac:dyDescent="0.35"/>
  <cols>
    <col min="1" max="1" width="64" style="32" bestFit="1" customWidth="1"/>
    <col min="2" max="4" width="14.6328125" style="32" bestFit="1" customWidth="1"/>
    <col min="5" max="5" width="5.6328125" style="43" hidden="1" customWidth="1"/>
    <col min="6" max="16384" width="5.6328125" style="32" hidden="1"/>
  </cols>
  <sheetData>
    <row r="1" spans="1:4" ht="18" customHeight="1" x14ac:dyDescent="0.35">
      <c r="A1" s="7" t="s">
        <v>27</v>
      </c>
    </row>
    <row r="2" spans="1:4" ht="18" customHeight="1" x14ac:dyDescent="0.35"/>
    <row r="3" spans="1:4" ht="18" customHeight="1" x14ac:dyDescent="0.35">
      <c r="A3" s="83" t="s">
        <v>28</v>
      </c>
      <c r="B3" s="83"/>
      <c r="C3" s="83"/>
      <c r="D3" s="83"/>
    </row>
    <row r="4" spans="1:4" ht="18" customHeight="1" x14ac:dyDescent="0.35">
      <c r="A4" s="83" t="s">
        <v>29</v>
      </c>
      <c r="B4" s="83"/>
      <c r="C4" s="83"/>
      <c r="D4" s="83"/>
    </row>
    <row r="5" spans="1:4" ht="18" customHeight="1" x14ac:dyDescent="0.35">
      <c r="A5" s="84" t="s">
        <v>14</v>
      </c>
      <c r="B5" s="84"/>
      <c r="C5" s="84"/>
      <c r="D5" s="84"/>
    </row>
    <row r="6" spans="1:4" ht="18" customHeight="1" x14ac:dyDescent="0.35"/>
    <row r="7" spans="1:4" ht="36" customHeight="1" x14ac:dyDescent="0.35">
      <c r="A7" s="12" t="s">
        <v>30</v>
      </c>
      <c r="B7" s="12" t="s">
        <v>31</v>
      </c>
      <c r="C7" s="12" t="s">
        <v>32</v>
      </c>
      <c r="D7" s="39" t="s">
        <v>17</v>
      </c>
    </row>
    <row r="8" spans="1:4" ht="15.5" x14ac:dyDescent="0.35">
      <c r="A8" s="14"/>
      <c r="B8" s="33"/>
      <c r="C8" s="14"/>
      <c r="D8" s="40"/>
    </row>
    <row r="9" spans="1:4" ht="18" customHeight="1" x14ac:dyDescent="0.35">
      <c r="A9" s="13" t="s">
        <v>33</v>
      </c>
      <c r="B9" s="14">
        <f>+SUM(B11:B12)</f>
        <v>352</v>
      </c>
      <c r="C9" s="14">
        <f>+SUM(C11:C12)</f>
        <v>0</v>
      </c>
      <c r="D9" s="41">
        <f>+SUM(D11:D12)</f>
        <v>352</v>
      </c>
    </row>
    <row r="10" spans="1:4" ht="18" customHeight="1" x14ac:dyDescent="0.35">
      <c r="A10" s="13"/>
      <c r="B10" s="14"/>
      <c r="C10" s="14"/>
      <c r="D10" s="41"/>
    </row>
    <row r="11" spans="1:4" ht="18" customHeight="1" x14ac:dyDescent="0.35">
      <c r="A11" s="35" t="s">
        <v>34</v>
      </c>
      <c r="B11" s="34">
        <v>21</v>
      </c>
      <c r="C11" s="34">
        <v>0</v>
      </c>
      <c r="D11" s="41">
        <f t="shared" ref="D11:D12" si="0">SUM(B11:C11)</f>
        <v>21</v>
      </c>
    </row>
    <row r="12" spans="1:4" ht="18" customHeight="1" x14ac:dyDescent="0.35">
      <c r="A12" s="20" t="s">
        <v>35</v>
      </c>
      <c r="B12" s="34">
        <v>331</v>
      </c>
      <c r="C12" s="34">
        <v>0</v>
      </c>
      <c r="D12" s="41">
        <f t="shared" si="0"/>
        <v>331</v>
      </c>
    </row>
    <row r="13" spans="1:4" ht="18" customHeight="1" x14ac:dyDescent="0.35">
      <c r="A13" s="36"/>
      <c r="B13" s="37"/>
      <c r="C13" s="37"/>
      <c r="D13" s="42"/>
    </row>
    <row r="14" spans="1:4" ht="18" customHeight="1" x14ac:dyDescent="0.35">
      <c r="A14" s="38" t="s">
        <v>26</v>
      </c>
    </row>
  </sheetData>
  <mergeCells count="3">
    <mergeCell ref="A3:D3"/>
    <mergeCell ref="A4:D4"/>
    <mergeCell ref="A5:D5"/>
  </mergeCells>
  <phoneticPr fontId="0" type="noConversion"/>
  <pageMargins left="0.7" right="0.7" top="0.75" bottom="0.75" header="0.3" footer="0.3"/>
  <pageSetup paperSize="9" scale="9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Manager/>
  <Company>Familiar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Marlen Vargas Benavides</cp:lastModifiedBy>
  <cp:revision/>
  <dcterms:created xsi:type="dcterms:W3CDTF">2013-09-13T21:10:19Z</dcterms:created>
  <dcterms:modified xsi:type="dcterms:W3CDTF">2022-08-24T14:57:55Z</dcterms:modified>
  <cp:category/>
  <cp:contentStatus/>
</cp:coreProperties>
</file>