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oder Judicial\2024\Anuario 2023\Cuadros estadísticos\Fiscalía Ejecución de la Pena (PJ)\"/>
    </mc:Choice>
  </mc:AlternateContent>
  <xr:revisionPtr revIDLastSave="0" documentId="13_ncr:1_{0CB40333-6327-425F-884D-2606B7EDC5A0}" xr6:coauthVersionLast="47" xr6:coauthVersionMax="47" xr10:uidLastSave="{00000000-0000-0000-0000-000000000000}"/>
  <bookViews>
    <workbookView xWindow="28690" yWindow="-110" windowWidth="29020" windowHeight="15700" xr2:uid="{00000000-000D-0000-FFFF-FFFF00000000}"/>
  </bookViews>
  <sheets>
    <sheet name="Índice" sheetId="7" r:id="rId1"/>
    <sheet name="c-1" sheetId="6" r:id="rId2"/>
    <sheet name="c-2" sheetId="5" r:id="rId3"/>
    <sheet name="c-3" sheetId="2" r:id="rId4"/>
    <sheet name="C-4" sheetId="3" r:id="rId5"/>
    <sheet name="C-5" sheetId="4" r:id="rId6"/>
  </sheets>
  <definedNames>
    <definedName name="_xlnm.Print_Area" localSheetId="1">'c-1'!#REF!</definedName>
    <definedName name="_xlnm.Print_Area" localSheetId="2">'c-2'!#REF!</definedName>
    <definedName name="_xlnm.Print_Area" localSheetId="3">'c-3'!$A$1:$F$39</definedName>
    <definedName name="_xlnm.Print_Area" localSheetId="4">'C-4'!$A$1:$F$31</definedName>
    <definedName name="_xlnm.Print_Area" localSheetId="5">'C-5'!$A$1:$F$32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F16" i="4" l="1"/>
  <c r="D16" i="4"/>
  <c r="E16" i="4"/>
  <c r="C16" i="4"/>
  <c r="F25" i="4"/>
  <c r="D25" i="4"/>
  <c r="E25" i="4"/>
  <c r="C25" i="4"/>
  <c r="D20" i="4"/>
  <c r="E20" i="4"/>
  <c r="F20" i="4"/>
  <c r="C20" i="4"/>
  <c r="B29" i="5" l="1"/>
  <c r="B28" i="5"/>
  <c r="B27" i="5"/>
  <c r="B26" i="5"/>
  <c r="B25" i="5"/>
  <c r="F24" i="5"/>
  <c r="E24" i="5"/>
  <c r="D24" i="5"/>
  <c r="C24" i="5"/>
  <c r="B21" i="5"/>
  <c r="B20" i="5"/>
  <c r="B19" i="5"/>
  <c r="B18" i="5"/>
  <c r="B17" i="5"/>
  <c r="B16" i="5"/>
  <c r="B15" i="5"/>
  <c r="B14" i="5"/>
  <c r="B13" i="5"/>
  <c r="F12" i="5"/>
  <c r="E12" i="5"/>
  <c r="D12" i="5"/>
  <c r="C12" i="5"/>
  <c r="C10" i="5" l="1"/>
  <c r="B24" i="5"/>
  <c r="B12" i="5"/>
  <c r="B10" i="5" s="1"/>
  <c r="E10" i="5"/>
  <c r="F10" i="5"/>
  <c r="D10" i="5"/>
  <c r="F10" i="2"/>
  <c r="B12" i="3" l="1"/>
  <c r="C24" i="3" l="1"/>
  <c r="C10" i="3" s="1"/>
  <c r="D24" i="3"/>
  <c r="D10" i="3" s="1"/>
  <c r="D10" i="2" l="1"/>
  <c r="E24" i="3" l="1"/>
  <c r="E10" i="3" s="1"/>
  <c r="F24" i="3"/>
  <c r="F10" i="3" s="1"/>
  <c r="F10" i="4" l="1"/>
  <c r="E10" i="4"/>
  <c r="D10" i="4"/>
  <c r="B31" i="2"/>
  <c r="E10" i="2"/>
  <c r="B30" i="4"/>
  <c r="B28" i="4"/>
  <c r="B27" i="4"/>
  <c r="B26" i="4"/>
  <c r="B23" i="4"/>
  <c r="B22" i="4"/>
  <c r="B21" i="4"/>
  <c r="B18" i="4"/>
  <c r="B17" i="4"/>
  <c r="B12" i="4"/>
  <c r="B13" i="4"/>
  <c r="B14" i="4"/>
  <c r="B11" i="4"/>
  <c r="B13" i="3"/>
  <c r="B14" i="3"/>
  <c r="B15" i="3"/>
  <c r="B16" i="3"/>
  <c r="B17" i="3"/>
  <c r="B18" i="3"/>
  <c r="B19" i="3"/>
  <c r="B20" i="3"/>
  <c r="B21" i="3"/>
  <c r="B22" i="3"/>
  <c r="B25" i="3"/>
  <c r="B26" i="3"/>
  <c r="B27" i="3"/>
  <c r="B29" i="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8" i="2"/>
  <c r="B29" i="2"/>
  <c r="B30" i="2"/>
  <c r="B32" i="2"/>
  <c r="B33" i="2"/>
  <c r="B34" i="2"/>
  <c r="B35" i="2"/>
  <c r="B37" i="2"/>
  <c r="B12" i="2"/>
  <c r="C10" i="4"/>
  <c r="B10" i="2" l="1"/>
  <c r="B25" i="4"/>
  <c r="B20" i="4"/>
  <c r="B16" i="4"/>
  <c r="B10" i="4"/>
  <c r="B24" i="3"/>
  <c r="B10" i="3" l="1"/>
</calcChain>
</file>

<file path=xl/sharedStrings.xml><?xml version="1.0" encoding="utf-8"?>
<sst xmlns="http://schemas.openxmlformats.org/spreadsheetml/2006/main" count="159" uniqueCount="126">
  <si>
    <t xml:space="preserve">ÍNDICE DE CUADROS ESTADÍSTICOS </t>
  </si>
  <si>
    <t>FISCALÍA DE EJECUCIÓN DE LA PENA PENAL JUVENIL</t>
  </si>
  <si>
    <t>NÚMERO</t>
  </si>
  <si>
    <t>NOMBRE DEL CUADRO</t>
  </si>
  <si>
    <r>
      <t xml:space="preserve">FISCALÍA DE EJECUCIÓN DE LA PENA PENA JUVENIL: </t>
    </r>
    <r>
      <rPr>
        <sz val="12"/>
        <rFont val="Times New Roman"/>
        <family val="1"/>
      </rPr>
      <t>MOVIMIENTO DE TRABAJO</t>
    </r>
  </si>
  <si>
    <r>
      <t xml:space="preserve">FISCALÍA DE EJECUCIÓN DE LA PENA PENA JUVENIL: </t>
    </r>
    <r>
      <rPr>
        <sz val="12"/>
        <rFont val="Times New Roman"/>
        <family val="1"/>
      </rPr>
      <t>AUDIENCIAS ORALES</t>
    </r>
  </si>
  <si>
    <r>
      <t xml:space="preserve">SEGÚN: </t>
    </r>
    <r>
      <rPr>
        <sz val="12"/>
        <rFont val="Times New Roman"/>
        <family val="1"/>
      </rPr>
      <t>INFORMACIÓN SOBRE LAS AUDIENCIAS ORALES</t>
    </r>
  </si>
  <si>
    <t>POR: TRIMESTRE</t>
  </si>
  <si>
    <r>
      <t xml:space="preserve">FISCALÍA DE EJECUCIÓN DE LA PENA PENA JUVENIL: </t>
    </r>
    <r>
      <rPr>
        <sz val="12"/>
        <rFont val="Times New Roman"/>
        <family val="1"/>
      </rPr>
      <t>AUDIENCIAS ESCRITAS</t>
    </r>
  </si>
  <si>
    <r>
      <t xml:space="preserve">SEGÚN: </t>
    </r>
    <r>
      <rPr>
        <sz val="12"/>
        <rFont val="Times New Roman"/>
        <family val="1"/>
      </rPr>
      <t>INFORMACIÓN SOBRE LAS AUDIENCIAS ESCRITAS</t>
    </r>
  </si>
  <si>
    <t>POR: TRIMESTRES</t>
  </si>
  <si>
    <r>
      <t xml:space="preserve">FISCALÍA DE EJECUCIÓN DE LA PENA PENA JUVENIL: </t>
    </r>
    <r>
      <rPr>
        <sz val="12"/>
        <rFont val="Times New Roman"/>
        <family val="1"/>
      </rPr>
      <t>GESTIONES ANTE EL JUZGADO DE EJECUCIÓN DE LA PENA</t>
    </r>
  </si>
  <si>
    <r>
      <t xml:space="preserve">SEGÚN: </t>
    </r>
    <r>
      <rPr>
        <sz val="12"/>
        <rFont val="Times New Roman"/>
        <family val="1"/>
      </rPr>
      <t xml:space="preserve">GESTIÓN REALIZADA POR EL MINISTERIO PÚBLICO </t>
    </r>
  </si>
  <si>
    <r>
      <rPr>
        <b/>
        <sz val="12"/>
        <rFont val="Times New Roman"/>
        <family val="1"/>
      </rPr>
      <t xml:space="preserve">POR: </t>
    </r>
    <r>
      <rPr>
        <sz val="12"/>
        <rFont val="Times New Roman"/>
        <family val="1"/>
      </rPr>
      <t>TRIMESTRE</t>
    </r>
  </si>
  <si>
    <r>
      <t xml:space="preserve">FISCALÍA DE EJECUCIÓN DE LA PENA PENA JUVENIL: </t>
    </r>
    <r>
      <rPr>
        <sz val="12"/>
        <rFont val="Times New Roman"/>
        <family val="1"/>
      </rPr>
      <t>OTRAS LABORES REALIZADAS</t>
    </r>
  </si>
  <si>
    <r>
      <t xml:space="preserve">SEGÚN: </t>
    </r>
    <r>
      <rPr>
        <sz val="12"/>
        <rFont val="Times New Roman"/>
        <family val="1"/>
      </rPr>
      <t>INFORMACIÓN VARIA</t>
    </r>
  </si>
  <si>
    <t>CUADRO N° 1</t>
  </si>
  <si>
    <t>FISCALÍA DE EJECUCIÓN DE LA PENA PENAL JUVENIL: MOVIMIENTO DE TRABAJO</t>
  </si>
  <si>
    <t>BALANCE GENERAL</t>
  </si>
  <si>
    <t>TOTAL</t>
  </si>
  <si>
    <t>Asuntos en ejecución al iniciar el año</t>
  </si>
  <si>
    <t>Entrados (Arróguese notificados)</t>
  </si>
  <si>
    <t>Reentrados (Reiniciados en el Juzgado de Ejecución )</t>
  </si>
  <si>
    <t>Terminados (Ceses notificados)</t>
  </si>
  <si>
    <t>Asuntos en ejecución al finalizar el año</t>
  </si>
  <si>
    <t>Elaborado por: Subproceso de Estadística, Dirección de Planificación</t>
  </si>
  <si>
    <t>DURANTE: 2023</t>
  </si>
  <si>
    <t>CUADRO N° 2</t>
  </si>
  <si>
    <t>FISCALÍA DE EJECUCIÓN DE LA PENA PENAL JUVENIL: AUDIENCIAS ORALES</t>
  </si>
  <si>
    <t>SEGÚN: INFORMACIÓN SOBRE AUDIENCIAS ORALES</t>
  </si>
  <si>
    <t xml:space="preserve"> INFORMACIÓN SOBRE AUDIENCIAS ORALES</t>
  </si>
  <si>
    <t xml:space="preserve">TOTAL </t>
  </si>
  <si>
    <t>I     TRIMESTRE</t>
  </si>
  <si>
    <t>II TRIMESTRE</t>
  </si>
  <si>
    <t>III TRIMESTRE</t>
  </si>
  <si>
    <t>IV TRIMESTRE</t>
  </si>
  <si>
    <t>Audiencias orales señaladas</t>
  </si>
  <si>
    <t>Audiencias orales realizadas</t>
  </si>
  <si>
    <t xml:space="preserve">      Solicitud de cambio de modalidad de internamiento </t>
  </si>
  <si>
    <t xml:space="preserve">      Solicitud de cambio de sanción por beneficio</t>
  </si>
  <si>
    <t xml:space="preserve">      Solicitud de cambio de modalidad de sanción </t>
  </si>
  <si>
    <t xml:space="preserve">      Solicitud de mantener la sanción</t>
  </si>
  <si>
    <t xml:space="preserve">      Incumplimiento de sanción</t>
  </si>
  <si>
    <t xml:space="preserve">     Aprobar Plan de Ejecución del PSA</t>
  </si>
  <si>
    <t xml:space="preserve">     Aprobar Informe Trimestral de Centro Penal</t>
  </si>
  <si>
    <t xml:space="preserve">     Continuación</t>
  </si>
  <si>
    <t xml:space="preserve">     Suspendida</t>
  </si>
  <si>
    <t xml:space="preserve">     Mantener Sanción</t>
  </si>
  <si>
    <t>Audiencias orales no realizadas</t>
  </si>
  <si>
    <t xml:space="preserve">      Inasistencia del condenado</t>
  </si>
  <si>
    <t xml:space="preserve">      Inasistencia de alguna parte</t>
  </si>
  <si>
    <t xml:space="preserve">      Por gestiones de Juzgado Sanciones PJ</t>
  </si>
  <si>
    <t xml:space="preserve">      Por gestiones de otra parte</t>
  </si>
  <si>
    <t xml:space="preserve">      Otros Motivos (reprogramadas)</t>
  </si>
  <si>
    <t>CUADRO N° 3</t>
  </si>
  <si>
    <t>FISCALÍA PENAL JUVENIL EJECUCIÓN DE LA PENA: AUDIENCIAS ESCRITAS</t>
  </si>
  <si>
    <t>SEGÚN: INFORMACIÓN SOBRE AUDIENCIAS ESCRITAS</t>
  </si>
  <si>
    <t>INFORMACIÓN SOBRE AUDIENCIAS ESCRITAS</t>
  </si>
  <si>
    <t>I TRIMESTRE</t>
  </si>
  <si>
    <t xml:space="preserve"> Audiencias escritas contestadas</t>
  </si>
  <si>
    <t xml:space="preserve">    Apersonamiento</t>
  </si>
  <si>
    <t xml:space="preserve">    Solicitud de presentación de informes a centro penal</t>
  </si>
  <si>
    <t xml:space="preserve">    Solicitud informe evaluativo  Programa Sanciones Alternas</t>
  </si>
  <si>
    <t xml:space="preserve">    Solicitud de aprobar Plan Ejecución</t>
  </si>
  <si>
    <t xml:space="preserve">    Solicitud de suspensión de sanción</t>
  </si>
  <si>
    <t xml:space="preserve">    Solicitud de audiencia oral</t>
  </si>
  <si>
    <t xml:space="preserve">    Solicitud de aprobar informes mantener sanción o internamiento</t>
  </si>
  <si>
    <t xml:space="preserve">    Solicitud de incumplimiento</t>
  </si>
  <si>
    <t xml:space="preserve">    Solicitud de Unificación o adecuación de causas</t>
  </si>
  <si>
    <t xml:space="preserve">    Contestación de recurso de revocatoria</t>
  </si>
  <si>
    <t xml:space="preserve">    Contestación de recurso de apelación</t>
  </si>
  <si>
    <t xml:space="preserve">    Contestación de recurso de revisión</t>
  </si>
  <si>
    <t xml:space="preserve">    Incidentes de Queja y Permisos Especiales</t>
  </si>
  <si>
    <t xml:space="preserve">    Medidas de seguridad</t>
  </si>
  <si>
    <t xml:space="preserve">    Traslado de Centro</t>
  </si>
  <si>
    <t>Cese por:    Cumplimiento de la sanción no privativa</t>
  </si>
  <si>
    <t>Cese por:    Aplicación de descuento (Art 55 CP)</t>
  </si>
  <si>
    <t>Cese por:     Doble Condición</t>
  </si>
  <si>
    <t>Cese por:     De Órdenes de Orientación y Supervisión</t>
  </si>
  <si>
    <t>Cese por:     De Servicio Comunitario</t>
  </si>
  <si>
    <t>Cese por:     Prescripción</t>
  </si>
  <si>
    <t>Cese por:     De Reparación de Daños a la Víctima</t>
  </si>
  <si>
    <t>Cese por:     Muerte del Sentenciado</t>
  </si>
  <si>
    <t xml:space="preserve">Otras </t>
  </si>
  <si>
    <t>CUADRO N° 4</t>
  </si>
  <si>
    <t>FISCALÍA DE EJECUCIÓN DE LA PENA PENAL JUVENIL: GESTIONES ANTE EL JUZGADO DE EJECUCIÓN DE LA PENA</t>
  </si>
  <si>
    <t>SEGÚN: GESTIÓN REALIZADA POR EL MINISTERIO PÚBLICO</t>
  </si>
  <si>
    <t>GESTIONES DEL MINISTERIO PÚBLICO ANTE EL JUZGADO DE EJECUCIÓN DE LA PENA</t>
  </si>
  <si>
    <t>Solicitud de actualización de informe trimestral</t>
  </si>
  <si>
    <t>Solicitud de actualización de captura</t>
  </si>
  <si>
    <t>Solicitud de Informe de Centro Penal</t>
  </si>
  <si>
    <t>Solicitud de Informe del Prog. Sanc. Altern.</t>
  </si>
  <si>
    <t>Solicitud de Rebeldía y Captura</t>
  </si>
  <si>
    <t>Solicitud de Captura</t>
  </si>
  <si>
    <t>Solicitud de dictámenes</t>
  </si>
  <si>
    <t>Solicitud de Adición y Aclaración</t>
  </si>
  <si>
    <t>Ofrecimiento de Prueba</t>
  </si>
  <si>
    <t>Pronto despacho</t>
  </si>
  <si>
    <t>Solicitudes de  actualización de rebeldía durante el mes</t>
  </si>
  <si>
    <t>Medios de impugnación:</t>
  </si>
  <si>
    <t xml:space="preserve">    Recurso de revocatoria</t>
  </si>
  <si>
    <t xml:space="preserve">    Recurso de apelación</t>
  </si>
  <si>
    <t xml:space="preserve">    Recurso de revisión</t>
  </si>
  <si>
    <t>Otras</t>
  </si>
  <si>
    <t>CUADRO N° 5</t>
  </si>
  <si>
    <t>FISCALÍA DE EJECUCIÓN DE LA PENA PENAL JUVENIL: OTRAS LABORES REALIZADAS</t>
  </si>
  <si>
    <t>SEGÚN: INFORMACIÓN VARIA</t>
  </si>
  <si>
    <t>INFORMACIÓN VARIA</t>
  </si>
  <si>
    <t>Visitas carcelarias realizadas al mes</t>
  </si>
  <si>
    <t xml:space="preserve">   Centro de Formación Juvenil Zurquí</t>
  </si>
  <si>
    <t xml:space="preserve">   Centro de Adulto Joven La Reforma</t>
  </si>
  <si>
    <t xml:space="preserve">   Centro El Buen Pastor</t>
  </si>
  <si>
    <t xml:space="preserve">   Otros (Centros de Adultos)</t>
  </si>
  <si>
    <t>Vistas ante el Tribunal de Apelación de Sent. (Unidad de Ejecución)</t>
  </si>
  <si>
    <t xml:space="preserve">   Realizadas</t>
  </si>
  <si>
    <t xml:space="preserve">   No Realizadas</t>
  </si>
  <si>
    <t xml:space="preserve">Reuniones coordinación institucional </t>
  </si>
  <si>
    <t xml:space="preserve">   Programa sanciones alternativas</t>
  </si>
  <si>
    <t xml:space="preserve">   Con instituciones Gubernamentales y no Gubernamentales</t>
  </si>
  <si>
    <t xml:space="preserve">   Autoridades Centro Penitenciario</t>
  </si>
  <si>
    <t xml:space="preserve"> Solicitudes de Investigación (Unidad de Ejecución)</t>
  </si>
  <si>
    <t xml:space="preserve">      A Organismo de Investigación Judicial</t>
  </si>
  <si>
    <t xml:space="preserve">      A Instituciones Educativas, Salud, etc.</t>
  </si>
  <si>
    <t xml:space="preserve">      Informe de Condición Laboral</t>
  </si>
  <si>
    <t>Total de notificaciones</t>
  </si>
  <si>
    <r>
      <rPr>
        <b/>
        <sz val="12"/>
        <rFont val="Times New Roman"/>
        <family val="1"/>
      </rPr>
      <t>DURANTE:</t>
    </r>
    <r>
      <rPr>
        <sz val="12"/>
        <rFont val="Times New Roman"/>
        <family val="1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</si>
</sst>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32"/>
  <sheetViews>
    <sheetView tabSelected="1" zoomScale="75" workbookViewId="0">
      <selection activeCell="B27" sqref="B27"/>
    </sheetView>
  </sheetViews>
  <sheetFormatPr baseColWidth="10" defaultColWidth="0" defaultRowHeight="15.5" zeroHeight="1" x14ac:dyDescent="0.35"/>
  <cols>
    <col min="1" max="1" width="13.7265625" style="2" bestFit="1" customWidth="1"/>
    <col min="2" max="2" width="123" style="2" customWidth="1"/>
    <col min="3" max="16384" width="11.453125" style="2" hidden="1"/>
  </cols>
  <sheetData>
    <row r="1" spans="1:2" ht="15" customHeight="1" x14ac:dyDescent="0.35">
      <c r="A1" s="73" t="s">
        <v>0</v>
      </c>
      <c r="B1" s="73"/>
    </row>
    <row r="2" spans="1:2" x14ac:dyDescent="0.35">
      <c r="A2" s="73" t="s">
        <v>1</v>
      </c>
      <c r="B2" s="73"/>
    </row>
    <row r="3" spans="1:2" x14ac:dyDescent="0.35">
      <c r="A3" s="74" t="s">
        <v>26</v>
      </c>
      <c r="B3" s="74"/>
    </row>
    <row r="4" spans="1:2" x14ac:dyDescent="0.35">
      <c r="A4" s="21"/>
      <c r="B4" s="21"/>
    </row>
    <row r="5" spans="1:2" x14ac:dyDescent="0.35">
      <c r="A5" s="69" t="s">
        <v>2</v>
      </c>
      <c r="B5" s="70" t="s">
        <v>3</v>
      </c>
    </row>
    <row r="6" spans="1:2" x14ac:dyDescent="0.35">
      <c r="A6" s="71">
        <v>1</v>
      </c>
      <c r="B6" s="65" t="s">
        <v>4</v>
      </c>
    </row>
    <row r="7" spans="1:2" x14ac:dyDescent="0.35">
      <c r="A7" s="71"/>
      <c r="B7" s="66" t="s">
        <v>125</v>
      </c>
    </row>
    <row r="8" spans="1:2" x14ac:dyDescent="0.35">
      <c r="A8" s="68"/>
      <c r="B8" s="66"/>
    </row>
    <row r="9" spans="1:2" x14ac:dyDescent="0.35">
      <c r="A9" s="71">
        <v>2</v>
      </c>
      <c r="B9" s="65" t="s">
        <v>5</v>
      </c>
    </row>
    <row r="10" spans="1:2" x14ac:dyDescent="0.35">
      <c r="A10" s="71"/>
      <c r="B10" s="65" t="s">
        <v>6</v>
      </c>
    </row>
    <row r="11" spans="1:2" x14ac:dyDescent="0.35">
      <c r="A11" s="71"/>
      <c r="B11" s="65" t="s">
        <v>7</v>
      </c>
    </row>
    <row r="12" spans="1:2" x14ac:dyDescent="0.35">
      <c r="A12" s="71"/>
      <c r="B12" s="66" t="s">
        <v>125</v>
      </c>
    </row>
    <row r="13" spans="1:2" x14ac:dyDescent="0.35">
      <c r="A13" s="68"/>
      <c r="B13" s="66"/>
    </row>
    <row r="14" spans="1:2" x14ac:dyDescent="0.35">
      <c r="A14" s="71">
        <v>3</v>
      </c>
      <c r="B14" s="65" t="s">
        <v>8</v>
      </c>
    </row>
    <row r="15" spans="1:2" x14ac:dyDescent="0.35">
      <c r="A15" s="71"/>
      <c r="B15" s="65" t="s">
        <v>9</v>
      </c>
    </row>
    <row r="16" spans="1:2" x14ac:dyDescent="0.35">
      <c r="A16" s="71"/>
      <c r="B16" s="65" t="s">
        <v>10</v>
      </c>
    </row>
    <row r="17" spans="1:2" x14ac:dyDescent="0.35">
      <c r="A17" s="71"/>
      <c r="B17" s="66" t="s">
        <v>125</v>
      </c>
    </row>
    <row r="18" spans="1:2" x14ac:dyDescent="0.35">
      <c r="A18" s="68"/>
      <c r="B18" s="66"/>
    </row>
    <row r="19" spans="1:2" x14ac:dyDescent="0.35">
      <c r="A19" s="71">
        <v>4</v>
      </c>
      <c r="B19" s="65" t="s">
        <v>11</v>
      </c>
    </row>
    <row r="20" spans="1:2" x14ac:dyDescent="0.35">
      <c r="A20" s="71"/>
      <c r="B20" s="65" t="s">
        <v>12</v>
      </c>
    </row>
    <row r="21" spans="1:2" x14ac:dyDescent="0.35">
      <c r="A21" s="71"/>
      <c r="B21" s="66" t="s">
        <v>13</v>
      </c>
    </row>
    <row r="22" spans="1:2" x14ac:dyDescent="0.35">
      <c r="A22" s="71"/>
      <c r="B22" s="66" t="s">
        <v>125</v>
      </c>
    </row>
    <row r="23" spans="1:2" x14ac:dyDescent="0.35">
      <c r="A23" s="68"/>
      <c r="B23" s="66"/>
    </row>
    <row r="24" spans="1:2" x14ac:dyDescent="0.35">
      <c r="A24" s="71">
        <v>5</v>
      </c>
      <c r="B24" s="65" t="s">
        <v>14</v>
      </c>
    </row>
    <row r="25" spans="1:2" x14ac:dyDescent="0.35">
      <c r="A25" s="71"/>
      <c r="B25" s="65" t="s">
        <v>15</v>
      </c>
    </row>
    <row r="26" spans="1:2" x14ac:dyDescent="0.35">
      <c r="A26" s="71"/>
      <c r="B26" s="65" t="s">
        <v>7</v>
      </c>
    </row>
    <row r="27" spans="1:2" x14ac:dyDescent="0.35">
      <c r="A27" s="72"/>
      <c r="B27" s="67" t="s">
        <v>125</v>
      </c>
    </row>
    <row r="28" spans="1:2" hidden="1" x14ac:dyDescent="0.35">
      <c r="A28" s="22"/>
      <c r="B28" s="23"/>
    </row>
    <row r="29" spans="1:2" hidden="1" x14ac:dyDescent="0.35">
      <c r="A29" s="22"/>
      <c r="B29" s="23"/>
    </row>
    <row r="30" spans="1:2" hidden="1" x14ac:dyDescent="0.35">
      <c r="A30" s="22"/>
      <c r="B30" s="23"/>
    </row>
    <row r="31" spans="1:2" hidden="1" x14ac:dyDescent="0.35">
      <c r="A31" s="22"/>
      <c r="B31" s="23"/>
    </row>
    <row r="32" spans="1:2" hidden="1" x14ac:dyDescent="0.35">
      <c r="A32" s="22"/>
      <c r="B32" s="23"/>
    </row>
  </sheetData>
  <mergeCells count="8">
    <mergeCell ref="A19:A22"/>
    <mergeCell ref="A24:A27"/>
    <mergeCell ref="A1:B1"/>
    <mergeCell ref="A3:B3"/>
    <mergeCell ref="A2:B2"/>
    <mergeCell ref="A6:A7"/>
    <mergeCell ref="A9:A12"/>
    <mergeCell ref="A14:A17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74"/>
  <sheetViews>
    <sheetView zoomScale="78" zoomScaleNormal="78" zoomScaleSheetLayoutView="75" workbookViewId="0">
      <selection activeCell="A11" sqref="A11"/>
    </sheetView>
  </sheetViews>
  <sheetFormatPr baseColWidth="10" defaultColWidth="0" defaultRowHeight="0" customHeight="1" zeroHeight="1" x14ac:dyDescent="0.25"/>
  <cols>
    <col min="1" max="1" width="61" style="33" customWidth="1"/>
    <col min="2" max="2" width="32.26953125" style="33" customWidth="1"/>
    <col min="3" max="16384" width="11.453125" style="33" hidden="1"/>
  </cols>
  <sheetData>
    <row r="1" spans="1:2" ht="18" customHeight="1" x14ac:dyDescent="0.25">
      <c r="A1" s="32" t="s">
        <v>16</v>
      </c>
      <c r="B1" s="32"/>
    </row>
    <row r="2" spans="1:2" ht="18" customHeight="1" x14ac:dyDescent="0.25"/>
    <row r="3" spans="1:2" ht="18" customHeight="1" x14ac:dyDescent="0.25">
      <c r="A3" s="75" t="s">
        <v>17</v>
      </c>
      <c r="B3" s="75"/>
    </row>
    <row r="4" spans="1:2" ht="18" customHeight="1" x14ac:dyDescent="0.25">
      <c r="A4" s="75" t="s">
        <v>26</v>
      </c>
      <c r="B4" s="75"/>
    </row>
    <row r="5" spans="1:2" ht="18" customHeight="1" x14ac:dyDescent="0.25"/>
    <row r="6" spans="1:2" ht="18" customHeight="1" x14ac:dyDescent="0.25">
      <c r="A6" s="3" t="s">
        <v>18</v>
      </c>
      <c r="B6" s="4" t="s">
        <v>19</v>
      </c>
    </row>
    <row r="7" spans="1:2" ht="18" customHeight="1" x14ac:dyDescent="0.25">
      <c r="A7" s="5"/>
      <c r="B7" s="6"/>
    </row>
    <row r="8" spans="1:2" ht="18" customHeight="1" x14ac:dyDescent="0.25">
      <c r="A8" s="26" t="s">
        <v>20</v>
      </c>
      <c r="B8" s="16">
        <v>580</v>
      </c>
    </row>
    <row r="9" spans="1:2" ht="18" customHeight="1" x14ac:dyDescent="0.25">
      <c r="A9" s="26" t="s">
        <v>21</v>
      </c>
      <c r="B9" s="16">
        <v>134</v>
      </c>
    </row>
    <row r="10" spans="1:2" ht="18" customHeight="1" x14ac:dyDescent="0.25">
      <c r="A10" s="26" t="s">
        <v>22</v>
      </c>
      <c r="B10" s="16">
        <v>0</v>
      </c>
    </row>
    <row r="11" spans="1:2" ht="18" customHeight="1" x14ac:dyDescent="0.25">
      <c r="A11" s="26" t="s">
        <v>23</v>
      </c>
      <c r="B11" s="16">
        <v>180</v>
      </c>
    </row>
    <row r="12" spans="1:2" ht="18" customHeight="1" x14ac:dyDescent="0.25">
      <c r="A12" s="27" t="s">
        <v>24</v>
      </c>
      <c r="B12" s="31">
        <v>534</v>
      </c>
    </row>
    <row r="13" spans="1:2" ht="18" customHeight="1" x14ac:dyDescent="0.25">
      <c r="A13" s="44" t="s">
        <v>25</v>
      </c>
      <c r="B13" s="44"/>
    </row>
    <row r="14" spans="1:2" ht="18" hidden="1" customHeight="1" x14ac:dyDescent="0.25"/>
    <row r="15" spans="1:2" ht="18" hidden="1" customHeight="1" x14ac:dyDescent="0.25"/>
    <row r="16" spans="1:2" ht="18" hidden="1" customHeight="1" x14ac:dyDescent="0.25"/>
    <row r="17" ht="18" hidden="1" customHeight="1" x14ac:dyDescent="0.25"/>
    <row r="18" ht="18" hidden="1" customHeight="1" x14ac:dyDescent="0.25"/>
    <row r="19" ht="18" hidden="1" customHeight="1" x14ac:dyDescent="0.25"/>
    <row r="20" ht="18" hidden="1" customHeight="1" x14ac:dyDescent="0.25"/>
    <row r="21" ht="18" hidden="1" customHeight="1" x14ac:dyDescent="0.25"/>
    <row r="22" ht="18" hidden="1" customHeight="1" x14ac:dyDescent="0.25"/>
    <row r="23" ht="18" hidden="1" customHeight="1" x14ac:dyDescent="0.25"/>
    <row r="24" ht="18" hidden="1" customHeight="1" x14ac:dyDescent="0.25"/>
    <row r="25" ht="18" hidden="1" customHeight="1" x14ac:dyDescent="0.25"/>
    <row r="26" ht="18" hidden="1" customHeight="1" x14ac:dyDescent="0.25"/>
    <row r="27" ht="18" hidden="1" customHeight="1" x14ac:dyDescent="0.25"/>
    <row r="28" ht="18" hidden="1" customHeight="1" x14ac:dyDescent="0.25"/>
    <row r="29" ht="18" hidden="1" customHeight="1" x14ac:dyDescent="0.25"/>
    <row r="30" ht="18" hidden="1" customHeight="1" x14ac:dyDescent="0.25"/>
    <row r="31" ht="18" hidden="1" customHeight="1" x14ac:dyDescent="0.25"/>
    <row r="32" ht="18" hidden="1" customHeight="1" x14ac:dyDescent="0.25"/>
    <row r="33" ht="18" hidden="1" customHeight="1" x14ac:dyDescent="0.25"/>
    <row r="34" ht="18" hidden="1" customHeight="1" x14ac:dyDescent="0.25"/>
    <row r="35" ht="18" hidden="1" customHeight="1" x14ac:dyDescent="0.25"/>
    <row r="36" ht="18" hidden="1" customHeight="1" x14ac:dyDescent="0.25"/>
    <row r="37" ht="18" hidden="1" customHeight="1" x14ac:dyDescent="0.25"/>
    <row r="38" ht="18" hidden="1" customHeight="1" x14ac:dyDescent="0.25"/>
    <row r="39" ht="18" hidden="1" customHeight="1" x14ac:dyDescent="0.25"/>
    <row r="40" ht="18" hidden="1" customHeight="1" x14ac:dyDescent="0.25"/>
    <row r="41" ht="18" hidden="1" customHeight="1" x14ac:dyDescent="0.25"/>
    <row r="42" ht="18" hidden="1" customHeight="1" x14ac:dyDescent="0.25"/>
    <row r="43" ht="18" hidden="1" customHeight="1" x14ac:dyDescent="0.25"/>
    <row r="44" ht="18" hidden="1" customHeight="1" x14ac:dyDescent="0.25"/>
    <row r="45" ht="18" hidden="1" customHeight="1" x14ac:dyDescent="0.25"/>
    <row r="46" ht="18" hidden="1" customHeight="1" x14ac:dyDescent="0.25"/>
    <row r="47" ht="18" hidden="1" customHeight="1" x14ac:dyDescent="0.25"/>
    <row r="48" ht="18" hidden="1" customHeight="1" x14ac:dyDescent="0.25"/>
    <row r="49" ht="18" hidden="1" customHeight="1" x14ac:dyDescent="0.25"/>
    <row r="50" ht="18" hidden="1" customHeight="1" x14ac:dyDescent="0.25"/>
    <row r="51" ht="18" hidden="1" customHeight="1" x14ac:dyDescent="0.25"/>
    <row r="52" ht="18" hidden="1" customHeight="1" x14ac:dyDescent="0.25"/>
    <row r="53" ht="18" hidden="1" customHeight="1" x14ac:dyDescent="0.25"/>
    <row r="54" ht="18" hidden="1" customHeight="1" x14ac:dyDescent="0.25"/>
    <row r="55" ht="18" hidden="1" customHeight="1" x14ac:dyDescent="0.25"/>
    <row r="56" ht="18" hidden="1" customHeight="1" x14ac:dyDescent="0.25"/>
    <row r="57" ht="18" hidden="1" customHeight="1" x14ac:dyDescent="0.25"/>
    <row r="58" ht="18" hidden="1" customHeight="1" x14ac:dyDescent="0.25"/>
    <row r="59" ht="18" hidden="1" customHeight="1" x14ac:dyDescent="0.25"/>
    <row r="60" ht="18" hidden="1" customHeight="1" x14ac:dyDescent="0.25"/>
    <row r="61" ht="18" hidden="1" customHeight="1" x14ac:dyDescent="0.25"/>
    <row r="62" ht="18" hidden="1" customHeight="1" x14ac:dyDescent="0.25"/>
    <row r="63" ht="18" hidden="1" customHeight="1" x14ac:dyDescent="0.25"/>
    <row r="64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  <row r="69" ht="18" hidden="1" customHeight="1" x14ac:dyDescent="0.25"/>
    <row r="70" ht="18" hidden="1" customHeight="1" x14ac:dyDescent="0.25"/>
    <row r="71" ht="18" hidden="1" customHeight="1" x14ac:dyDescent="0.25"/>
    <row r="72" ht="18" hidden="1" customHeight="1" x14ac:dyDescent="0.25"/>
    <row r="73" ht="18" hidden="1" customHeight="1" x14ac:dyDescent="0.25"/>
    <row r="74" ht="18" hidden="1" customHeight="1" x14ac:dyDescent="0.25"/>
  </sheetData>
  <mergeCells count="2">
    <mergeCell ref="A4:B4"/>
    <mergeCell ref="A3:B3"/>
  </mergeCells>
  <phoneticPr fontId="1" type="noConversion"/>
  <printOptions horizontalCentered="1" verticalCentered="1"/>
  <pageMargins left="0" right="0" top="0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31"/>
  <sheetViews>
    <sheetView zoomScale="82" zoomScaleNormal="82" zoomScaleSheetLayoutView="70" workbookViewId="0">
      <selection activeCell="B17" sqref="B17"/>
    </sheetView>
  </sheetViews>
  <sheetFormatPr baseColWidth="10" defaultColWidth="0" defaultRowHeight="15.5" zeroHeight="1" x14ac:dyDescent="0.25"/>
  <cols>
    <col min="1" max="1" width="63.26953125" style="33" customWidth="1"/>
    <col min="2" max="2" width="12.26953125" style="33" customWidth="1"/>
    <col min="3" max="3" width="15.1796875" style="33" customWidth="1"/>
    <col min="4" max="4" width="14.54296875" style="33" customWidth="1"/>
    <col min="5" max="6" width="14.26953125" style="33" customWidth="1"/>
    <col min="7" max="7" width="17.1796875" style="33" hidden="1" customWidth="1"/>
    <col min="8" max="8" width="11.453125" style="33" hidden="1" customWidth="1"/>
    <col min="9" max="9" width="45.1796875" style="33" hidden="1" customWidth="1"/>
    <col min="10" max="16384" width="11.453125" style="33" hidden="1"/>
  </cols>
  <sheetData>
    <row r="1" spans="1:6" x14ac:dyDescent="0.25">
      <c r="A1" s="32" t="s">
        <v>27</v>
      </c>
      <c r="B1" s="32"/>
      <c r="C1" s="32"/>
      <c r="D1" s="32"/>
      <c r="E1" s="32"/>
      <c r="F1" s="32"/>
    </row>
    <row r="2" spans="1:6" x14ac:dyDescent="0.25"/>
    <row r="3" spans="1:6" x14ac:dyDescent="0.25">
      <c r="A3" s="75" t="s">
        <v>28</v>
      </c>
      <c r="B3" s="75"/>
      <c r="C3" s="75"/>
      <c r="D3" s="75"/>
      <c r="E3" s="75"/>
      <c r="F3" s="75"/>
    </row>
    <row r="4" spans="1:6" x14ac:dyDescent="0.25">
      <c r="A4" s="75" t="s">
        <v>29</v>
      </c>
      <c r="B4" s="75"/>
      <c r="C4" s="75"/>
      <c r="D4" s="75"/>
      <c r="E4" s="75"/>
      <c r="F4" s="75"/>
    </row>
    <row r="5" spans="1:6" x14ac:dyDescent="0.25">
      <c r="A5" s="75" t="s">
        <v>7</v>
      </c>
      <c r="B5" s="75"/>
      <c r="C5" s="75"/>
      <c r="D5" s="75"/>
      <c r="E5" s="75"/>
      <c r="F5" s="75"/>
    </row>
    <row r="6" spans="1:6" x14ac:dyDescent="0.25">
      <c r="A6" s="75" t="s">
        <v>26</v>
      </c>
      <c r="B6" s="75"/>
      <c r="C6" s="75"/>
      <c r="D6" s="75"/>
      <c r="E6" s="75"/>
      <c r="F6" s="75"/>
    </row>
    <row r="7" spans="1:6" x14ac:dyDescent="0.25"/>
    <row r="8" spans="1:6" ht="30" x14ac:dyDescent="0.25">
      <c r="A8" s="34" t="s">
        <v>30</v>
      </c>
      <c r="B8" s="8" t="s">
        <v>31</v>
      </c>
      <c r="C8" s="8" t="s">
        <v>32</v>
      </c>
      <c r="D8" s="8" t="s">
        <v>33</v>
      </c>
      <c r="E8" s="8" t="s">
        <v>34</v>
      </c>
      <c r="F8" s="4" t="s">
        <v>35</v>
      </c>
    </row>
    <row r="9" spans="1:6" x14ac:dyDescent="0.25">
      <c r="B9" s="48"/>
      <c r="C9" s="48"/>
      <c r="D9" s="48"/>
      <c r="E9" s="48"/>
      <c r="F9" s="49"/>
    </row>
    <row r="10" spans="1:6" x14ac:dyDescent="0.25">
      <c r="A10" s="39" t="s">
        <v>36</v>
      </c>
      <c r="B10" s="15">
        <f>+B12+B24</f>
        <v>615</v>
      </c>
      <c r="C10" s="15">
        <f>+C12+C24</f>
        <v>111</v>
      </c>
      <c r="D10" s="15">
        <f>+D12+D24</f>
        <v>166</v>
      </c>
      <c r="E10" s="15">
        <f t="shared" ref="E10:F10" si="0">+E12+E24</f>
        <v>171</v>
      </c>
      <c r="F10" s="16">
        <f t="shared" si="0"/>
        <v>167</v>
      </c>
    </row>
    <row r="11" spans="1:6" x14ac:dyDescent="0.25">
      <c r="A11" s="39"/>
      <c r="B11" s="16"/>
      <c r="C11" s="16"/>
      <c r="D11" s="16"/>
      <c r="E11" s="16"/>
      <c r="F11" s="16"/>
    </row>
    <row r="12" spans="1:6" x14ac:dyDescent="0.25">
      <c r="A12" s="39" t="s">
        <v>37</v>
      </c>
      <c r="B12" s="50">
        <f>SUM(B13:B21)</f>
        <v>370</v>
      </c>
      <c r="C12" s="50">
        <f>SUM(C13:C21)</f>
        <v>51</v>
      </c>
      <c r="D12" s="50">
        <f>SUM(D13:D21)</f>
        <v>103</v>
      </c>
      <c r="E12" s="50">
        <f t="shared" ref="E12:F12" si="1">SUM(E13:E21)</f>
        <v>101</v>
      </c>
      <c r="F12" s="50">
        <f t="shared" si="1"/>
        <v>115</v>
      </c>
    </row>
    <row r="13" spans="1:6" x14ac:dyDescent="0.25">
      <c r="A13" s="26" t="s">
        <v>38</v>
      </c>
      <c r="B13" s="51">
        <f t="shared" ref="B13:B21" si="2">+C13+D13+E13+F13</f>
        <v>3</v>
      </c>
      <c r="C13" s="28">
        <v>0</v>
      </c>
      <c r="D13" s="51">
        <v>3</v>
      </c>
      <c r="E13" s="51">
        <v>0</v>
      </c>
      <c r="F13" s="6">
        <v>0</v>
      </c>
    </row>
    <row r="14" spans="1:6" x14ac:dyDescent="0.25">
      <c r="A14" s="26" t="s">
        <v>39</v>
      </c>
      <c r="B14" s="51">
        <f t="shared" si="2"/>
        <v>1</v>
      </c>
      <c r="C14" s="28">
        <v>1</v>
      </c>
      <c r="D14" s="51">
        <v>0</v>
      </c>
      <c r="E14" s="51">
        <v>0</v>
      </c>
      <c r="F14" s="6">
        <v>0</v>
      </c>
    </row>
    <row r="15" spans="1:6" x14ac:dyDescent="0.25">
      <c r="A15" s="26" t="s">
        <v>40</v>
      </c>
      <c r="B15" s="51">
        <f t="shared" si="2"/>
        <v>0</v>
      </c>
      <c r="C15" s="28">
        <v>0</v>
      </c>
      <c r="D15" s="51">
        <v>0</v>
      </c>
      <c r="E15" s="51">
        <v>0</v>
      </c>
      <c r="F15" s="6">
        <v>0</v>
      </c>
    </row>
    <row r="16" spans="1:6" x14ac:dyDescent="0.25">
      <c r="A16" s="26" t="s">
        <v>41</v>
      </c>
      <c r="B16" s="51">
        <f t="shared" si="2"/>
        <v>160</v>
      </c>
      <c r="C16" s="28">
        <v>17</v>
      </c>
      <c r="D16" s="51">
        <v>39</v>
      </c>
      <c r="E16" s="51">
        <v>26</v>
      </c>
      <c r="F16" s="6">
        <v>78</v>
      </c>
    </row>
    <row r="17" spans="1:6" x14ac:dyDescent="0.25">
      <c r="A17" s="26" t="s">
        <v>42</v>
      </c>
      <c r="B17" s="51">
        <f t="shared" si="2"/>
        <v>132</v>
      </c>
      <c r="C17" s="28">
        <v>27</v>
      </c>
      <c r="D17" s="51">
        <v>0</v>
      </c>
      <c r="E17" s="51">
        <v>70</v>
      </c>
      <c r="F17" s="6">
        <v>35</v>
      </c>
    </row>
    <row r="18" spans="1:6" x14ac:dyDescent="0.25">
      <c r="A18" s="52" t="s">
        <v>43</v>
      </c>
      <c r="B18" s="51">
        <f t="shared" si="2"/>
        <v>3</v>
      </c>
      <c r="C18" s="28">
        <v>0</v>
      </c>
      <c r="D18" s="51">
        <v>0</v>
      </c>
      <c r="E18" s="51">
        <v>2</v>
      </c>
      <c r="F18" s="6">
        <v>1</v>
      </c>
    </row>
    <row r="19" spans="1:6" x14ac:dyDescent="0.25">
      <c r="A19" s="52" t="s">
        <v>44</v>
      </c>
      <c r="B19" s="51">
        <f t="shared" si="2"/>
        <v>10</v>
      </c>
      <c r="C19" s="28">
        <v>0</v>
      </c>
      <c r="D19" s="51">
        <v>10</v>
      </c>
      <c r="E19" s="51">
        <v>0</v>
      </c>
      <c r="F19" s="6">
        <v>0</v>
      </c>
    </row>
    <row r="20" spans="1:6" x14ac:dyDescent="0.25">
      <c r="A20" s="52" t="s">
        <v>45</v>
      </c>
      <c r="B20" s="51">
        <f t="shared" si="2"/>
        <v>10</v>
      </c>
      <c r="C20" s="28">
        <v>4</v>
      </c>
      <c r="D20" s="51">
        <v>4</v>
      </c>
      <c r="E20" s="51">
        <v>2</v>
      </c>
      <c r="F20" s="6">
        <v>0</v>
      </c>
    </row>
    <row r="21" spans="1:6" x14ac:dyDescent="0.25">
      <c r="A21" s="52" t="s">
        <v>46</v>
      </c>
      <c r="B21" s="51">
        <f t="shared" si="2"/>
        <v>51</v>
      </c>
      <c r="C21" s="28">
        <v>2</v>
      </c>
      <c r="D21" s="51">
        <v>47</v>
      </c>
      <c r="E21" s="51">
        <v>1</v>
      </c>
      <c r="F21" s="6">
        <v>1</v>
      </c>
    </row>
    <row r="22" spans="1:6" x14ac:dyDescent="0.25">
      <c r="A22" s="40" t="s">
        <v>47</v>
      </c>
      <c r="B22" s="51"/>
      <c r="C22" s="28"/>
      <c r="D22" s="6"/>
      <c r="E22" s="6"/>
      <c r="F22" s="6"/>
    </row>
    <row r="23" spans="1:6" x14ac:dyDescent="0.25">
      <c r="A23" s="26"/>
      <c r="B23" s="6"/>
      <c r="C23" s="6"/>
      <c r="D23" s="6"/>
      <c r="E23" s="6"/>
      <c r="F23" s="6"/>
    </row>
    <row r="24" spans="1:6" x14ac:dyDescent="0.25">
      <c r="A24" s="39" t="s">
        <v>48</v>
      </c>
      <c r="B24" s="50">
        <f>SUM(B25:B29)</f>
        <v>245</v>
      </c>
      <c r="C24" s="50">
        <f>SUM(C25:C29)</f>
        <v>60</v>
      </c>
      <c r="D24" s="50">
        <f>SUM(D25:D29)</f>
        <v>63</v>
      </c>
      <c r="E24" s="50">
        <f>SUM(E25:E29)</f>
        <v>70</v>
      </c>
      <c r="F24" s="50">
        <f>SUM(F25:F29)</f>
        <v>52</v>
      </c>
    </row>
    <row r="25" spans="1:6" x14ac:dyDescent="0.25">
      <c r="A25" s="26" t="s">
        <v>49</v>
      </c>
      <c r="B25" s="51">
        <f>+C25+D25+E25+F25</f>
        <v>200</v>
      </c>
      <c r="C25" s="51">
        <v>53</v>
      </c>
      <c r="D25" s="51">
        <v>52</v>
      </c>
      <c r="E25" s="51">
        <v>50</v>
      </c>
      <c r="F25" s="6">
        <v>45</v>
      </c>
    </row>
    <row r="26" spans="1:6" x14ac:dyDescent="0.25">
      <c r="A26" s="26" t="s">
        <v>50</v>
      </c>
      <c r="B26" s="51">
        <f>+C26+D26+E26+F26</f>
        <v>3</v>
      </c>
      <c r="C26" s="51">
        <v>0</v>
      </c>
      <c r="D26" s="51">
        <v>0</v>
      </c>
      <c r="E26" s="51">
        <v>3</v>
      </c>
      <c r="F26" s="6">
        <v>0</v>
      </c>
    </row>
    <row r="27" spans="1:6" x14ac:dyDescent="0.25">
      <c r="A27" s="52" t="s">
        <v>51</v>
      </c>
      <c r="B27" s="51">
        <f>+C27+D27+E27+F27</f>
        <v>7</v>
      </c>
      <c r="C27" s="51">
        <v>1</v>
      </c>
      <c r="D27" s="51">
        <v>4</v>
      </c>
      <c r="E27" s="51">
        <v>1</v>
      </c>
      <c r="F27" s="6">
        <v>1</v>
      </c>
    </row>
    <row r="28" spans="1:6" x14ac:dyDescent="0.25">
      <c r="A28" s="52" t="s">
        <v>52</v>
      </c>
      <c r="B28" s="51">
        <f>+C28+D28+E28+F28</f>
        <v>15</v>
      </c>
      <c r="C28" s="51">
        <v>3</v>
      </c>
      <c r="D28" s="51">
        <v>2</v>
      </c>
      <c r="E28" s="51">
        <v>9</v>
      </c>
      <c r="F28" s="6">
        <v>1</v>
      </c>
    </row>
    <row r="29" spans="1:6" x14ac:dyDescent="0.25">
      <c r="A29" s="26" t="s">
        <v>53</v>
      </c>
      <c r="B29" s="51">
        <f>+C29+D29+E29+F29</f>
        <v>20</v>
      </c>
      <c r="C29" s="51">
        <v>3</v>
      </c>
      <c r="D29" s="51">
        <v>5</v>
      </c>
      <c r="E29" s="51">
        <v>7</v>
      </c>
      <c r="F29" s="6">
        <v>5</v>
      </c>
    </row>
    <row r="30" spans="1:6" x14ac:dyDescent="0.25">
      <c r="A30" s="53"/>
      <c r="B30" s="54"/>
      <c r="C30" s="54"/>
      <c r="D30" s="54"/>
      <c r="E30" s="54"/>
      <c r="F30" s="55"/>
    </row>
    <row r="31" spans="1:6" x14ac:dyDescent="0.25">
      <c r="A31" s="44" t="s">
        <v>25</v>
      </c>
      <c r="B31" s="44"/>
      <c r="C31" s="44"/>
      <c r="D31" s="44"/>
      <c r="E31" s="44"/>
      <c r="F31" s="44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39"/>
  <sheetViews>
    <sheetView zoomScale="90" zoomScaleNormal="90" zoomScaleSheetLayoutView="75" workbookViewId="0">
      <selection activeCell="C28" sqref="C28"/>
    </sheetView>
  </sheetViews>
  <sheetFormatPr baseColWidth="10" defaultColWidth="0" defaultRowHeight="15.5" zeroHeight="1" x14ac:dyDescent="0.25"/>
  <cols>
    <col min="1" max="1" width="74.1796875" style="33" customWidth="1"/>
    <col min="2" max="2" width="11.54296875" style="33" customWidth="1"/>
    <col min="3" max="3" width="14.26953125" style="33" customWidth="1"/>
    <col min="4" max="5" width="14.54296875" style="33" customWidth="1"/>
    <col min="6" max="6" width="14.54296875" style="33" bestFit="1" customWidth="1"/>
    <col min="7" max="7" width="20.453125" style="33" hidden="1" customWidth="1"/>
    <col min="8" max="16384" width="11.453125" style="33" hidden="1"/>
  </cols>
  <sheetData>
    <row r="1" spans="1:6" x14ac:dyDescent="0.25">
      <c r="A1" s="32" t="s">
        <v>54</v>
      </c>
      <c r="B1" s="32"/>
      <c r="C1" s="32"/>
      <c r="D1" s="32"/>
      <c r="E1" s="32"/>
      <c r="F1" s="32"/>
    </row>
    <row r="2" spans="1:6" x14ac:dyDescent="0.25"/>
    <row r="3" spans="1:6" x14ac:dyDescent="0.25">
      <c r="A3" s="75" t="s">
        <v>55</v>
      </c>
      <c r="B3" s="75"/>
      <c r="C3" s="75"/>
      <c r="D3" s="75"/>
      <c r="E3" s="75"/>
      <c r="F3" s="75"/>
    </row>
    <row r="4" spans="1:6" x14ac:dyDescent="0.25">
      <c r="A4" s="75" t="s">
        <v>56</v>
      </c>
      <c r="B4" s="75"/>
      <c r="C4" s="75"/>
      <c r="D4" s="75"/>
      <c r="E4" s="75"/>
      <c r="F4" s="75"/>
    </row>
    <row r="5" spans="1:6" x14ac:dyDescent="0.25">
      <c r="A5" s="75" t="s">
        <v>7</v>
      </c>
      <c r="B5" s="75"/>
      <c r="C5" s="75"/>
      <c r="D5" s="75"/>
      <c r="E5" s="75"/>
      <c r="F5" s="75"/>
    </row>
    <row r="6" spans="1:6" x14ac:dyDescent="0.25">
      <c r="A6" s="75" t="s">
        <v>26</v>
      </c>
      <c r="B6" s="75"/>
      <c r="C6" s="75"/>
      <c r="D6" s="75"/>
      <c r="E6" s="75"/>
      <c r="F6" s="75"/>
    </row>
    <row r="7" spans="1:6" x14ac:dyDescent="0.25"/>
    <row r="8" spans="1:6" ht="30" x14ac:dyDescent="0.25">
      <c r="A8" s="34" t="s">
        <v>57</v>
      </c>
      <c r="B8" s="4" t="s">
        <v>31</v>
      </c>
      <c r="C8" s="4" t="s">
        <v>58</v>
      </c>
      <c r="D8" s="4" t="s">
        <v>33</v>
      </c>
      <c r="E8" s="4" t="s">
        <v>34</v>
      </c>
      <c r="F8" s="4" t="s">
        <v>35</v>
      </c>
    </row>
    <row r="9" spans="1:6" x14ac:dyDescent="0.25">
      <c r="A9" s="35"/>
      <c r="B9" s="36"/>
      <c r="C9" s="36"/>
      <c r="D9" s="36"/>
      <c r="E9" s="36"/>
      <c r="F9" s="46"/>
    </row>
    <row r="10" spans="1:6" x14ac:dyDescent="0.25">
      <c r="A10" s="39" t="s">
        <v>59</v>
      </c>
      <c r="B10" s="47">
        <f>SUM(B12:B37)</f>
        <v>2436</v>
      </c>
      <c r="C10" s="38">
        <f>SUM(C12:C37)</f>
        <v>398</v>
      </c>
      <c r="D10" s="38">
        <f>SUM(D12:D37)</f>
        <v>664</v>
      </c>
      <c r="E10" s="38">
        <f>SUM(E12:E37)</f>
        <v>716</v>
      </c>
      <c r="F10" s="47">
        <f>SUM(F12:F37)</f>
        <v>658</v>
      </c>
    </row>
    <row r="11" spans="1:6" x14ac:dyDescent="0.25">
      <c r="A11" s="39"/>
      <c r="B11" s="47"/>
      <c r="C11" s="38"/>
      <c r="D11" s="38"/>
      <c r="E11" s="38"/>
      <c r="F11" s="47"/>
    </row>
    <row r="12" spans="1:6" x14ac:dyDescent="0.25">
      <c r="A12" s="40" t="s">
        <v>60</v>
      </c>
      <c r="B12" s="41">
        <f>+C12+D12+E12+F12</f>
        <v>113</v>
      </c>
      <c r="C12" s="41">
        <v>31</v>
      </c>
      <c r="D12" s="41">
        <v>29</v>
      </c>
      <c r="E12" s="41">
        <v>34</v>
      </c>
      <c r="F12" s="41">
        <v>19</v>
      </c>
    </row>
    <row r="13" spans="1:6" x14ac:dyDescent="0.25">
      <c r="A13" s="40" t="s">
        <v>61</v>
      </c>
      <c r="B13" s="41">
        <f t="shared" ref="B13:B37" si="0">+C13+D13+E13+F13</f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0" t="s">
        <v>62</v>
      </c>
      <c r="B14" s="41">
        <f t="shared" si="0"/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0" t="s">
        <v>63</v>
      </c>
      <c r="B15" s="41">
        <f t="shared" si="0"/>
        <v>442</v>
      </c>
      <c r="C15" s="41">
        <v>69</v>
      </c>
      <c r="D15" s="41">
        <v>106</v>
      </c>
      <c r="E15" s="41">
        <v>160</v>
      </c>
      <c r="F15" s="41">
        <v>107</v>
      </c>
    </row>
    <row r="16" spans="1:6" x14ac:dyDescent="0.25">
      <c r="A16" s="40" t="s">
        <v>64</v>
      </c>
      <c r="B16" s="41">
        <f t="shared" si="0"/>
        <v>3</v>
      </c>
      <c r="C16" s="41">
        <v>1</v>
      </c>
      <c r="D16" s="41">
        <v>1</v>
      </c>
      <c r="E16" s="41">
        <v>0</v>
      </c>
      <c r="F16" s="41">
        <v>1</v>
      </c>
    </row>
    <row r="17" spans="1:6" x14ac:dyDescent="0.25">
      <c r="A17" s="40" t="s">
        <v>65</v>
      </c>
      <c r="B17" s="41">
        <f t="shared" si="0"/>
        <v>598</v>
      </c>
      <c r="C17" s="41">
        <v>125</v>
      </c>
      <c r="D17" s="41">
        <v>153</v>
      </c>
      <c r="E17" s="41">
        <v>154</v>
      </c>
      <c r="F17" s="41">
        <v>166</v>
      </c>
    </row>
    <row r="18" spans="1:6" x14ac:dyDescent="0.25">
      <c r="A18" s="40" t="s">
        <v>66</v>
      </c>
      <c r="B18" s="41">
        <f t="shared" si="0"/>
        <v>741</v>
      </c>
      <c r="C18" s="41">
        <v>103</v>
      </c>
      <c r="D18" s="41">
        <v>198</v>
      </c>
      <c r="E18" s="41">
        <v>224</v>
      </c>
      <c r="F18" s="41">
        <v>216</v>
      </c>
    </row>
    <row r="19" spans="1:6" x14ac:dyDescent="0.25">
      <c r="A19" s="40" t="s">
        <v>67</v>
      </c>
      <c r="B19" s="41">
        <f t="shared" si="0"/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2" t="s">
        <v>68</v>
      </c>
      <c r="B20" s="41">
        <f t="shared" si="0"/>
        <v>2</v>
      </c>
      <c r="C20" s="41">
        <v>0</v>
      </c>
      <c r="D20" s="41">
        <v>2</v>
      </c>
      <c r="E20" s="41">
        <v>0</v>
      </c>
      <c r="F20" s="41">
        <v>0</v>
      </c>
    </row>
    <row r="21" spans="1:6" x14ac:dyDescent="0.25">
      <c r="A21" s="40" t="s">
        <v>69</v>
      </c>
      <c r="B21" s="41">
        <f t="shared" si="0"/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0" t="s">
        <v>70</v>
      </c>
      <c r="B22" s="41">
        <f t="shared" si="0"/>
        <v>20</v>
      </c>
      <c r="C22" s="41">
        <v>5</v>
      </c>
      <c r="D22" s="41">
        <v>7</v>
      </c>
      <c r="E22" s="41">
        <v>3</v>
      </c>
      <c r="F22" s="41">
        <v>5</v>
      </c>
    </row>
    <row r="23" spans="1:6" x14ac:dyDescent="0.25">
      <c r="A23" s="40" t="s">
        <v>71</v>
      </c>
      <c r="B23" s="41">
        <f t="shared" si="0"/>
        <v>20</v>
      </c>
      <c r="C23" s="41">
        <v>0</v>
      </c>
      <c r="D23" s="41">
        <v>0</v>
      </c>
      <c r="E23" s="41">
        <v>4</v>
      </c>
      <c r="F23" s="41">
        <v>16</v>
      </c>
    </row>
    <row r="24" spans="1:6" x14ac:dyDescent="0.25">
      <c r="A24" s="40" t="s">
        <v>72</v>
      </c>
      <c r="B24" s="41">
        <f t="shared" si="0"/>
        <v>112</v>
      </c>
      <c r="C24" s="41">
        <v>22</v>
      </c>
      <c r="D24" s="41">
        <v>68</v>
      </c>
      <c r="E24" s="41">
        <v>22</v>
      </c>
      <c r="F24" s="41">
        <v>0</v>
      </c>
    </row>
    <row r="25" spans="1:6" x14ac:dyDescent="0.25">
      <c r="A25" s="40" t="s">
        <v>73</v>
      </c>
      <c r="B25" s="41">
        <f t="shared" si="0"/>
        <v>1</v>
      </c>
      <c r="C25" s="41">
        <v>0</v>
      </c>
      <c r="D25" s="41">
        <v>1</v>
      </c>
      <c r="E25" s="41">
        <v>0</v>
      </c>
      <c r="F25" s="41">
        <v>0</v>
      </c>
    </row>
    <row r="26" spans="1:6" x14ac:dyDescent="0.25">
      <c r="A26" s="40" t="s">
        <v>74</v>
      </c>
      <c r="B26" s="41">
        <f t="shared" si="0"/>
        <v>2</v>
      </c>
      <c r="C26" s="41">
        <v>0</v>
      </c>
      <c r="D26" s="41">
        <v>1</v>
      </c>
      <c r="E26" s="41">
        <v>1</v>
      </c>
      <c r="F26" s="41">
        <v>0</v>
      </c>
    </row>
    <row r="27" spans="1:6" x14ac:dyDescent="0.25">
      <c r="A27" s="5"/>
      <c r="B27" s="41"/>
      <c r="C27" s="41"/>
      <c r="D27" s="41"/>
      <c r="E27" s="41"/>
      <c r="F27" s="41"/>
    </row>
    <row r="28" spans="1:6" x14ac:dyDescent="0.25">
      <c r="A28" s="40" t="s">
        <v>75</v>
      </c>
      <c r="B28" s="41">
        <f t="shared" si="0"/>
        <v>111</v>
      </c>
      <c r="C28" s="41">
        <v>15</v>
      </c>
      <c r="D28" s="41">
        <v>21</v>
      </c>
      <c r="E28" s="41">
        <v>58</v>
      </c>
      <c r="F28" s="41">
        <v>17</v>
      </c>
    </row>
    <row r="29" spans="1:6" x14ac:dyDescent="0.25">
      <c r="A29" s="40" t="s">
        <v>76</v>
      </c>
      <c r="B29" s="41">
        <f t="shared" si="0"/>
        <v>46</v>
      </c>
      <c r="C29" s="41">
        <v>2</v>
      </c>
      <c r="D29" s="41">
        <v>13</v>
      </c>
      <c r="E29" s="41">
        <v>21</v>
      </c>
      <c r="F29" s="41">
        <v>10</v>
      </c>
    </row>
    <row r="30" spans="1:6" x14ac:dyDescent="0.25">
      <c r="A30" s="40" t="s">
        <v>77</v>
      </c>
      <c r="B30" s="41">
        <f t="shared" si="0"/>
        <v>11</v>
      </c>
      <c r="C30" s="41">
        <v>2</v>
      </c>
      <c r="D30" s="41">
        <v>2</v>
      </c>
      <c r="E30" s="41">
        <v>6</v>
      </c>
      <c r="F30" s="41">
        <v>1</v>
      </c>
    </row>
    <row r="31" spans="1:6" x14ac:dyDescent="0.25">
      <c r="A31" s="40" t="s">
        <v>78</v>
      </c>
      <c r="B31" s="41">
        <f t="shared" si="0"/>
        <v>8</v>
      </c>
      <c r="C31" s="41">
        <v>3</v>
      </c>
      <c r="D31" s="41">
        <v>5</v>
      </c>
      <c r="E31" s="41">
        <v>0</v>
      </c>
      <c r="F31" s="41">
        <v>0</v>
      </c>
    </row>
    <row r="32" spans="1:6" x14ac:dyDescent="0.25">
      <c r="A32" s="40" t="s">
        <v>79</v>
      </c>
      <c r="B32" s="41">
        <f t="shared" si="0"/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0" t="s">
        <v>80</v>
      </c>
      <c r="B33" s="41">
        <f t="shared" si="0"/>
        <v>3</v>
      </c>
      <c r="C33" s="41">
        <v>0</v>
      </c>
      <c r="D33" s="41">
        <v>3</v>
      </c>
      <c r="E33" s="41">
        <v>0</v>
      </c>
      <c r="F33" s="41">
        <v>0</v>
      </c>
    </row>
    <row r="34" spans="1:6" x14ac:dyDescent="0.25">
      <c r="A34" s="40" t="s">
        <v>81</v>
      </c>
      <c r="B34" s="41">
        <f t="shared" si="0"/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0" t="s">
        <v>82</v>
      </c>
      <c r="B35" s="41">
        <f t="shared" si="0"/>
        <v>3</v>
      </c>
      <c r="C35" s="41">
        <v>0</v>
      </c>
      <c r="D35" s="41">
        <v>0</v>
      </c>
      <c r="E35" s="41">
        <v>1</v>
      </c>
      <c r="F35" s="41">
        <v>2</v>
      </c>
    </row>
    <row r="36" spans="1:6" x14ac:dyDescent="0.25">
      <c r="A36" s="40"/>
      <c r="B36" s="41"/>
      <c r="C36" s="41"/>
      <c r="D36" s="41"/>
      <c r="E36" s="41"/>
      <c r="F36" s="41"/>
    </row>
    <row r="37" spans="1:6" x14ac:dyDescent="0.25">
      <c r="A37" s="40" t="s">
        <v>83</v>
      </c>
      <c r="B37" s="41">
        <f t="shared" si="0"/>
        <v>200</v>
      </c>
      <c r="C37" s="41">
        <v>20</v>
      </c>
      <c r="D37" s="41">
        <v>54</v>
      </c>
      <c r="E37" s="41">
        <v>28</v>
      </c>
      <c r="F37" s="41">
        <v>98</v>
      </c>
    </row>
    <row r="38" spans="1:6" x14ac:dyDescent="0.25">
      <c r="A38" s="45"/>
      <c r="B38" s="43"/>
      <c r="C38" s="43"/>
      <c r="D38" s="43"/>
      <c r="E38" s="43"/>
      <c r="F38" s="43"/>
    </row>
    <row r="39" spans="1:6" x14ac:dyDescent="0.25">
      <c r="A39" s="44" t="s">
        <v>25</v>
      </c>
      <c r="B39" s="44"/>
      <c r="C39" s="44"/>
      <c r="D39" s="44"/>
      <c r="E39" s="44"/>
      <c r="F39" s="44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1"/>
  <sheetViews>
    <sheetView zoomScale="80" zoomScaleNormal="80" zoomScaleSheetLayoutView="75" workbookViewId="0">
      <selection activeCell="B20" sqref="B20"/>
    </sheetView>
  </sheetViews>
  <sheetFormatPr baseColWidth="10" defaultColWidth="0" defaultRowHeight="15.5" zeroHeight="1" x14ac:dyDescent="0.35"/>
  <cols>
    <col min="1" max="1" width="64.1796875" style="2" bestFit="1" customWidth="1"/>
    <col min="2" max="6" width="14.7265625" style="2" customWidth="1"/>
    <col min="7" max="7" width="17.1796875" style="2" hidden="1" customWidth="1"/>
    <col min="8" max="16384" width="11.453125" style="2" hidden="1"/>
  </cols>
  <sheetData>
    <row r="1" spans="1:6" x14ac:dyDescent="0.35">
      <c r="A1" s="1" t="s">
        <v>84</v>
      </c>
      <c r="B1" s="1"/>
      <c r="C1" s="1"/>
      <c r="D1" s="1"/>
      <c r="E1" s="1"/>
      <c r="F1" s="1"/>
    </row>
    <row r="2" spans="1:6" x14ac:dyDescent="0.35"/>
    <row r="3" spans="1:6" x14ac:dyDescent="0.35">
      <c r="A3" s="75" t="s">
        <v>85</v>
      </c>
      <c r="B3" s="75"/>
      <c r="C3" s="75"/>
      <c r="D3" s="75"/>
      <c r="E3" s="75"/>
      <c r="F3" s="75"/>
    </row>
    <row r="4" spans="1:6" x14ac:dyDescent="0.35">
      <c r="A4" s="75" t="s">
        <v>86</v>
      </c>
      <c r="B4" s="75"/>
      <c r="C4" s="75"/>
      <c r="D4" s="75"/>
      <c r="E4" s="75"/>
      <c r="F4" s="75"/>
    </row>
    <row r="5" spans="1:6" x14ac:dyDescent="0.35">
      <c r="A5" s="75" t="s">
        <v>7</v>
      </c>
      <c r="B5" s="75"/>
      <c r="C5" s="75"/>
      <c r="D5" s="75"/>
      <c r="E5" s="75"/>
      <c r="F5" s="75"/>
    </row>
    <row r="6" spans="1:6" x14ac:dyDescent="0.35">
      <c r="A6" s="76" t="s">
        <v>26</v>
      </c>
      <c r="B6" s="76"/>
      <c r="C6" s="76"/>
      <c r="D6" s="76"/>
      <c r="E6" s="76"/>
      <c r="F6" s="76"/>
    </row>
    <row r="7" spans="1:6" x14ac:dyDescent="0.35"/>
    <row r="8" spans="1:6" ht="30" x14ac:dyDescent="0.35">
      <c r="A8" s="3" t="s">
        <v>87</v>
      </c>
      <c r="B8" s="8" t="s">
        <v>31</v>
      </c>
      <c r="C8" s="8" t="s">
        <v>58</v>
      </c>
      <c r="D8" s="8" t="s">
        <v>33</v>
      </c>
      <c r="E8" s="8" t="s">
        <v>34</v>
      </c>
      <c r="F8" s="4" t="s">
        <v>35</v>
      </c>
    </row>
    <row r="9" spans="1:6" x14ac:dyDescent="0.35">
      <c r="A9" s="14"/>
      <c r="B9" s="15"/>
      <c r="C9" s="15"/>
      <c r="D9" s="15"/>
      <c r="E9" s="15"/>
      <c r="F9" s="16"/>
    </row>
    <row r="10" spans="1:6" x14ac:dyDescent="0.35">
      <c r="A10" s="14" t="s">
        <v>19</v>
      </c>
      <c r="B10" s="15">
        <f>SUM(B12:B22)+B24+B29</f>
        <v>689</v>
      </c>
      <c r="C10" s="15">
        <f>C12+C13+C14+C15+C16+C17+C18+C19+C20+C21+C22+C24+C29</f>
        <v>129</v>
      </c>
      <c r="D10" s="15">
        <f t="shared" ref="D10:E10" si="0">D12+D13+D14+D15+D16+D17+D18+D19+D20+D21+D22+D24+D29</f>
        <v>155</v>
      </c>
      <c r="E10" s="15">
        <f t="shared" si="0"/>
        <v>193</v>
      </c>
      <c r="F10" s="16">
        <f>F12+F13+F14+F15+F16+F17+F18+F19+F20+F21+F22+F24+F29</f>
        <v>212</v>
      </c>
    </row>
    <row r="11" spans="1:6" x14ac:dyDescent="0.35">
      <c r="A11" s="14"/>
      <c r="B11" s="15"/>
      <c r="C11" s="15"/>
      <c r="D11" s="15"/>
      <c r="E11" s="15"/>
      <c r="F11" s="16"/>
    </row>
    <row r="12" spans="1:6" x14ac:dyDescent="0.35">
      <c r="A12" s="12" t="s">
        <v>88</v>
      </c>
      <c r="B12" s="9">
        <f>C12+D12+E12+F12</f>
        <v>0</v>
      </c>
      <c r="C12" s="9">
        <v>0</v>
      </c>
      <c r="D12" s="9">
        <v>0</v>
      </c>
      <c r="E12" s="9">
        <v>0</v>
      </c>
      <c r="F12" s="10">
        <v>0</v>
      </c>
    </row>
    <row r="13" spans="1:6" x14ac:dyDescent="0.35">
      <c r="A13" s="12" t="s">
        <v>89</v>
      </c>
      <c r="B13" s="9">
        <f t="shared" ref="B13:B29" si="1">C13+D13+E13+F13</f>
        <v>0</v>
      </c>
      <c r="C13" s="9">
        <v>0</v>
      </c>
      <c r="D13" s="9">
        <v>0</v>
      </c>
      <c r="E13" s="9">
        <v>0</v>
      </c>
      <c r="F13" s="10">
        <v>0</v>
      </c>
    </row>
    <row r="14" spans="1:6" x14ac:dyDescent="0.35">
      <c r="A14" s="12" t="s">
        <v>90</v>
      </c>
      <c r="B14" s="9">
        <f t="shared" si="1"/>
        <v>126</v>
      </c>
      <c r="C14" s="9">
        <v>17</v>
      </c>
      <c r="D14" s="9">
        <v>32</v>
      </c>
      <c r="E14" s="9">
        <v>19</v>
      </c>
      <c r="F14" s="10">
        <v>58</v>
      </c>
    </row>
    <row r="15" spans="1:6" x14ac:dyDescent="0.35">
      <c r="A15" s="12" t="s">
        <v>91</v>
      </c>
      <c r="B15" s="9">
        <f t="shared" si="1"/>
        <v>140</v>
      </c>
      <c r="C15" s="9">
        <v>24</v>
      </c>
      <c r="D15" s="9">
        <v>27</v>
      </c>
      <c r="E15" s="9">
        <v>31</v>
      </c>
      <c r="F15" s="10">
        <v>58</v>
      </c>
    </row>
    <row r="16" spans="1:6" x14ac:dyDescent="0.35">
      <c r="A16" s="12" t="s">
        <v>92</v>
      </c>
      <c r="B16" s="9">
        <f t="shared" si="1"/>
        <v>157</v>
      </c>
      <c r="C16" s="9">
        <v>46</v>
      </c>
      <c r="D16" s="9">
        <v>42</v>
      </c>
      <c r="E16" s="9">
        <v>37</v>
      </c>
      <c r="F16" s="10">
        <v>32</v>
      </c>
    </row>
    <row r="17" spans="1:6" x14ac:dyDescent="0.35">
      <c r="A17" s="12" t="s">
        <v>93</v>
      </c>
      <c r="B17" s="9">
        <f t="shared" si="1"/>
        <v>50</v>
      </c>
      <c r="C17" s="9">
        <v>26</v>
      </c>
      <c r="D17" s="9">
        <v>10</v>
      </c>
      <c r="E17" s="9">
        <v>10</v>
      </c>
      <c r="F17" s="10">
        <v>4</v>
      </c>
    </row>
    <row r="18" spans="1:6" x14ac:dyDescent="0.35">
      <c r="A18" s="12" t="s">
        <v>94</v>
      </c>
      <c r="B18" s="9">
        <f t="shared" si="1"/>
        <v>0</v>
      </c>
      <c r="C18" s="9">
        <v>0</v>
      </c>
      <c r="D18" s="9">
        <v>0</v>
      </c>
      <c r="E18" s="9">
        <v>0</v>
      </c>
      <c r="F18" s="10">
        <v>0</v>
      </c>
    </row>
    <row r="19" spans="1:6" x14ac:dyDescent="0.35">
      <c r="A19" s="12" t="s">
        <v>95</v>
      </c>
      <c r="B19" s="9">
        <f t="shared" si="1"/>
        <v>15</v>
      </c>
      <c r="C19" s="9">
        <v>5</v>
      </c>
      <c r="D19" s="9">
        <v>3</v>
      </c>
      <c r="E19" s="9">
        <v>3</v>
      </c>
      <c r="F19" s="10">
        <v>4</v>
      </c>
    </row>
    <row r="20" spans="1:6" x14ac:dyDescent="0.35">
      <c r="A20" s="2" t="s">
        <v>96</v>
      </c>
      <c r="B20" s="9">
        <f t="shared" si="1"/>
        <v>57</v>
      </c>
      <c r="C20" s="9">
        <v>8</v>
      </c>
      <c r="D20" s="9">
        <v>15</v>
      </c>
      <c r="E20" s="9">
        <v>21</v>
      </c>
      <c r="F20" s="10">
        <v>13</v>
      </c>
    </row>
    <row r="21" spans="1:6" x14ac:dyDescent="0.35">
      <c r="A21" s="12" t="s">
        <v>97</v>
      </c>
      <c r="B21" s="9">
        <f t="shared" si="1"/>
        <v>4</v>
      </c>
      <c r="C21" s="9">
        <v>0</v>
      </c>
      <c r="D21" s="9">
        <v>2</v>
      </c>
      <c r="E21" s="9">
        <v>2</v>
      </c>
      <c r="F21" s="10">
        <v>0</v>
      </c>
    </row>
    <row r="22" spans="1:6" x14ac:dyDescent="0.35">
      <c r="A22" s="13" t="s">
        <v>98</v>
      </c>
      <c r="B22" s="9">
        <f t="shared" si="1"/>
        <v>0</v>
      </c>
      <c r="C22" s="9">
        <v>0</v>
      </c>
      <c r="D22" s="9">
        <v>0</v>
      </c>
      <c r="E22" s="9">
        <v>0</v>
      </c>
      <c r="F22" s="10">
        <v>0</v>
      </c>
    </row>
    <row r="23" spans="1:6" x14ac:dyDescent="0.35">
      <c r="A23" s="13"/>
      <c r="B23" s="9"/>
      <c r="C23" s="9"/>
      <c r="D23" s="9"/>
      <c r="E23" s="9"/>
      <c r="F23" s="10"/>
    </row>
    <row r="24" spans="1:6" x14ac:dyDescent="0.35">
      <c r="A24" s="17" t="s">
        <v>99</v>
      </c>
      <c r="B24" s="18">
        <f>SUM(B25:B27)</f>
        <v>15</v>
      </c>
      <c r="C24" s="18">
        <f>SUM(C25:C27)</f>
        <v>1</v>
      </c>
      <c r="D24" s="18">
        <f>SUM(D25:D27)</f>
        <v>9</v>
      </c>
      <c r="E24" s="18">
        <f t="shared" ref="E24:F24" si="2">SUM(E25:E27)</f>
        <v>5</v>
      </c>
      <c r="F24" s="19">
        <f t="shared" si="2"/>
        <v>0</v>
      </c>
    </row>
    <row r="25" spans="1:6" x14ac:dyDescent="0.35">
      <c r="A25" s="20" t="s">
        <v>100</v>
      </c>
      <c r="B25" s="9">
        <f t="shared" si="1"/>
        <v>1</v>
      </c>
      <c r="C25" s="9">
        <v>0</v>
      </c>
      <c r="D25" s="9">
        <v>1</v>
      </c>
      <c r="E25" s="9">
        <v>0</v>
      </c>
      <c r="F25" s="10">
        <v>0</v>
      </c>
    </row>
    <row r="26" spans="1:6" x14ac:dyDescent="0.35">
      <c r="A26" s="20" t="s">
        <v>101</v>
      </c>
      <c r="B26" s="9">
        <f t="shared" si="1"/>
        <v>13</v>
      </c>
      <c r="C26" s="9">
        <v>0</v>
      </c>
      <c r="D26" s="9">
        <v>8</v>
      </c>
      <c r="E26" s="9">
        <v>5</v>
      </c>
      <c r="F26" s="10">
        <v>0</v>
      </c>
    </row>
    <row r="27" spans="1:6" x14ac:dyDescent="0.35">
      <c r="A27" s="20" t="s">
        <v>102</v>
      </c>
      <c r="B27" s="9">
        <f t="shared" si="1"/>
        <v>1</v>
      </c>
      <c r="C27" s="9">
        <v>1</v>
      </c>
      <c r="D27" s="9">
        <v>0</v>
      </c>
      <c r="E27" s="9">
        <v>0</v>
      </c>
      <c r="F27" s="10">
        <v>0</v>
      </c>
    </row>
    <row r="28" spans="1:6" x14ac:dyDescent="0.35">
      <c r="A28" s="20"/>
      <c r="B28" s="9"/>
      <c r="C28" s="9"/>
      <c r="D28" s="9"/>
      <c r="E28" s="9"/>
      <c r="F28" s="10"/>
    </row>
    <row r="29" spans="1:6" x14ac:dyDescent="0.35">
      <c r="A29" s="24" t="s">
        <v>103</v>
      </c>
      <c r="B29" s="18">
        <f t="shared" si="1"/>
        <v>125</v>
      </c>
      <c r="C29" s="9">
        <v>2</v>
      </c>
      <c r="D29" s="9">
        <v>15</v>
      </c>
      <c r="E29" s="9">
        <v>65</v>
      </c>
      <c r="F29" s="10">
        <v>43</v>
      </c>
    </row>
    <row r="30" spans="1:6" x14ac:dyDescent="0.35">
      <c r="A30" s="25"/>
      <c r="B30" s="11"/>
      <c r="C30" s="11"/>
      <c r="D30" s="11"/>
      <c r="E30" s="11"/>
      <c r="F30" s="30"/>
    </row>
    <row r="31" spans="1:6" x14ac:dyDescent="0.35">
      <c r="A31" s="7" t="s">
        <v>25</v>
      </c>
      <c r="B31" s="7"/>
      <c r="C31" s="7"/>
      <c r="D31" s="7"/>
      <c r="E31" s="7"/>
      <c r="F31" s="7"/>
    </row>
  </sheetData>
  <mergeCells count="4">
    <mergeCell ref="A3:F3"/>
    <mergeCell ref="A4:F4"/>
    <mergeCell ref="A5:F5"/>
    <mergeCell ref="A6:F6"/>
  </mergeCells>
  <phoneticPr fontId="1" type="noConversion"/>
  <printOptions horizontalCentered="1" verticalCentered="1"/>
  <pageMargins left="0" right="0" top="0" bottom="0" header="0" footer="0"/>
  <pageSetup scale="75" orientation="landscape" r:id="rId1"/>
  <headerFooter alignWithMargins="0"/>
  <ignoredErrors>
    <ignoredError sqref="B24" formula="1"/>
    <ignoredError sqref="E24:F24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32"/>
  <sheetViews>
    <sheetView zoomScale="80" zoomScaleNormal="80" zoomScaleSheetLayoutView="75" workbookViewId="0">
      <pane xSplit="1" topLeftCell="B1" activePane="topRight" state="frozen"/>
      <selection pane="topRight" activeCell="D19" sqref="D19"/>
    </sheetView>
  </sheetViews>
  <sheetFormatPr baseColWidth="10" defaultColWidth="0" defaultRowHeight="15.5" zeroHeight="1" x14ac:dyDescent="0.25"/>
  <cols>
    <col min="1" max="1" width="66" style="33" customWidth="1"/>
    <col min="2" max="2" width="10.7265625" style="33" customWidth="1"/>
    <col min="3" max="3" width="14.26953125" style="33" customWidth="1"/>
    <col min="4" max="4" width="14.1796875" style="33" customWidth="1"/>
    <col min="5" max="6" width="14.7265625" style="33" customWidth="1"/>
    <col min="7" max="7" width="22.26953125" style="33" hidden="1" customWidth="1"/>
    <col min="8" max="16384" width="11.453125" style="33" hidden="1"/>
  </cols>
  <sheetData>
    <row r="1" spans="1:6" x14ac:dyDescent="0.25">
      <c r="A1" s="32" t="s">
        <v>104</v>
      </c>
      <c r="B1" s="32"/>
      <c r="C1" s="32"/>
      <c r="D1" s="32"/>
      <c r="E1" s="32"/>
      <c r="F1" s="32"/>
    </row>
    <row r="2" spans="1:6" x14ac:dyDescent="0.25"/>
    <row r="3" spans="1:6" x14ac:dyDescent="0.25">
      <c r="A3" s="75" t="s">
        <v>105</v>
      </c>
      <c r="B3" s="75"/>
      <c r="C3" s="75"/>
      <c r="D3" s="75"/>
      <c r="E3" s="75"/>
      <c r="F3" s="75"/>
    </row>
    <row r="4" spans="1:6" x14ac:dyDescent="0.25">
      <c r="A4" s="75" t="s">
        <v>106</v>
      </c>
      <c r="B4" s="75"/>
      <c r="C4" s="75"/>
      <c r="D4" s="75"/>
      <c r="E4" s="75"/>
      <c r="F4" s="75"/>
    </row>
    <row r="5" spans="1:6" x14ac:dyDescent="0.25">
      <c r="A5" s="75" t="s">
        <v>7</v>
      </c>
      <c r="B5" s="75"/>
      <c r="C5" s="75"/>
      <c r="D5" s="75"/>
      <c r="E5" s="75"/>
      <c r="F5" s="75"/>
    </row>
    <row r="6" spans="1:6" x14ac:dyDescent="0.25">
      <c r="A6" s="75" t="s">
        <v>26</v>
      </c>
      <c r="B6" s="75"/>
      <c r="C6" s="75"/>
      <c r="D6" s="75"/>
      <c r="E6" s="75"/>
      <c r="F6" s="75"/>
    </row>
    <row r="7" spans="1:6" x14ac:dyDescent="0.25"/>
    <row r="8" spans="1:6" ht="30" x14ac:dyDescent="0.25">
      <c r="A8" s="34" t="s">
        <v>107</v>
      </c>
      <c r="B8" s="4" t="s">
        <v>31</v>
      </c>
      <c r="C8" s="4" t="s">
        <v>58</v>
      </c>
      <c r="D8" s="4" t="s">
        <v>33</v>
      </c>
      <c r="E8" s="4" t="s">
        <v>34</v>
      </c>
      <c r="F8" s="4" t="s">
        <v>35</v>
      </c>
    </row>
    <row r="9" spans="1:6" x14ac:dyDescent="0.25">
      <c r="A9" s="29"/>
      <c r="B9" s="50"/>
      <c r="C9" s="50"/>
      <c r="D9" s="50"/>
      <c r="E9" s="50"/>
      <c r="F9" s="56"/>
    </row>
    <row r="10" spans="1:6" x14ac:dyDescent="0.25">
      <c r="A10" s="57" t="s">
        <v>108</v>
      </c>
      <c r="B10" s="50">
        <f>SUM(B11:B14)</f>
        <v>16</v>
      </c>
      <c r="C10" s="50">
        <f>SUM(C11:C14)</f>
        <v>1</v>
      </c>
      <c r="D10" s="50">
        <f>SUM(D11:D14)</f>
        <v>5</v>
      </c>
      <c r="E10" s="50">
        <f>SUM(E11:E14)</f>
        <v>4</v>
      </c>
      <c r="F10" s="50">
        <f>SUM(F11:F14)</f>
        <v>6</v>
      </c>
    </row>
    <row r="11" spans="1:6" x14ac:dyDescent="0.25">
      <c r="A11" s="26" t="s">
        <v>109</v>
      </c>
      <c r="B11" s="6">
        <f>C11+D11+E11+F11</f>
        <v>3</v>
      </c>
      <c r="C11" s="6">
        <v>0</v>
      </c>
      <c r="D11" s="6">
        <v>1</v>
      </c>
      <c r="E11" s="6">
        <v>1</v>
      </c>
      <c r="F11" s="6">
        <v>1</v>
      </c>
    </row>
    <row r="12" spans="1:6" x14ac:dyDescent="0.25">
      <c r="A12" s="26" t="s">
        <v>110</v>
      </c>
      <c r="B12" s="6">
        <f>C12+D12+E12+F12</f>
        <v>1</v>
      </c>
      <c r="C12" s="6">
        <v>0</v>
      </c>
      <c r="D12" s="6">
        <v>1</v>
      </c>
      <c r="E12" s="6">
        <v>0</v>
      </c>
      <c r="F12" s="6">
        <v>0</v>
      </c>
    </row>
    <row r="13" spans="1:6" x14ac:dyDescent="0.25">
      <c r="A13" s="26" t="s">
        <v>111</v>
      </c>
      <c r="B13" s="6">
        <f>C13+D13+E13+F13</f>
        <v>1</v>
      </c>
      <c r="C13" s="6">
        <v>0</v>
      </c>
      <c r="D13" s="6">
        <v>0</v>
      </c>
      <c r="E13" s="6">
        <v>0</v>
      </c>
      <c r="F13" s="6">
        <v>1</v>
      </c>
    </row>
    <row r="14" spans="1:6" x14ac:dyDescent="0.25">
      <c r="A14" s="52" t="s">
        <v>112</v>
      </c>
      <c r="B14" s="6">
        <f>C14+D14+E14+F14</f>
        <v>11</v>
      </c>
      <c r="C14" s="6">
        <v>1</v>
      </c>
      <c r="D14" s="6">
        <v>3</v>
      </c>
      <c r="E14" s="6">
        <v>3</v>
      </c>
      <c r="F14" s="6">
        <v>4</v>
      </c>
    </row>
    <row r="15" spans="1:6" x14ac:dyDescent="0.25">
      <c r="A15" s="40"/>
      <c r="B15" s="16"/>
      <c r="C15" s="6"/>
      <c r="D15" s="6"/>
      <c r="E15" s="6"/>
      <c r="F15" s="6"/>
    </row>
    <row r="16" spans="1:6" x14ac:dyDescent="0.25">
      <c r="A16" s="58" t="s">
        <v>113</v>
      </c>
      <c r="B16" s="50">
        <f>SUM(B17:B18)</f>
        <v>0</v>
      </c>
      <c r="C16" s="16">
        <f>SUM(C17:C18)</f>
        <v>0</v>
      </c>
      <c r="D16" s="16">
        <f t="shared" ref="D16:E16" si="0">SUM(D17:D18)</f>
        <v>0</v>
      </c>
      <c r="E16" s="16">
        <f t="shared" si="0"/>
        <v>0</v>
      </c>
      <c r="F16" s="16">
        <f>SUM(F17:F18)</f>
        <v>0</v>
      </c>
    </row>
    <row r="17" spans="1:6" x14ac:dyDescent="0.25">
      <c r="A17" s="26" t="s">
        <v>114</v>
      </c>
      <c r="B17" s="6">
        <f>C17+D17+E17+F17</f>
        <v>0</v>
      </c>
      <c r="C17" s="6">
        <v>0</v>
      </c>
      <c r="D17" s="6">
        <v>0</v>
      </c>
      <c r="E17" s="6">
        <v>0</v>
      </c>
      <c r="F17" s="6">
        <v>0</v>
      </c>
    </row>
    <row r="18" spans="1:6" x14ac:dyDescent="0.25">
      <c r="A18" s="26" t="s">
        <v>115</v>
      </c>
      <c r="B18" s="6">
        <f>C18+D18+E18+F18</f>
        <v>0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25">
      <c r="A19" s="59"/>
      <c r="B19" s="16"/>
      <c r="C19" s="6"/>
      <c r="D19" s="6"/>
      <c r="E19" s="6"/>
      <c r="F19" s="6"/>
    </row>
    <row r="20" spans="1:6" x14ac:dyDescent="0.25">
      <c r="A20" s="32" t="s">
        <v>116</v>
      </c>
      <c r="B20" s="50">
        <f>SUM(B21:B23)</f>
        <v>24</v>
      </c>
      <c r="C20" s="16">
        <f>SUM(C21:C23)</f>
        <v>3</v>
      </c>
      <c r="D20" s="16">
        <f t="shared" ref="D20:F20" si="1">SUM(D21:D23)</f>
        <v>8</v>
      </c>
      <c r="E20" s="16">
        <f t="shared" si="1"/>
        <v>11</v>
      </c>
      <c r="F20" s="16">
        <f t="shared" si="1"/>
        <v>2</v>
      </c>
    </row>
    <row r="21" spans="1:6" x14ac:dyDescent="0.25">
      <c r="A21" s="26" t="s">
        <v>117</v>
      </c>
      <c r="B21" s="6">
        <f>C21+D21+E21+F21</f>
        <v>8</v>
      </c>
      <c r="C21" s="6">
        <v>1</v>
      </c>
      <c r="D21" s="6">
        <v>4</v>
      </c>
      <c r="E21" s="6">
        <v>2</v>
      </c>
      <c r="F21" s="6">
        <v>1</v>
      </c>
    </row>
    <row r="22" spans="1:6" x14ac:dyDescent="0.25">
      <c r="A22" s="60" t="s">
        <v>118</v>
      </c>
      <c r="B22" s="6">
        <f>C22+D22+E22+F22</f>
        <v>6</v>
      </c>
      <c r="C22" s="6">
        <v>1</v>
      </c>
      <c r="D22" s="6">
        <v>1</v>
      </c>
      <c r="E22" s="6">
        <v>3</v>
      </c>
      <c r="F22" s="6">
        <v>1</v>
      </c>
    </row>
    <row r="23" spans="1:6" x14ac:dyDescent="0.25">
      <c r="A23" s="26" t="s">
        <v>119</v>
      </c>
      <c r="B23" s="6">
        <f>C23+D23+E23+F23</f>
        <v>10</v>
      </c>
      <c r="C23" s="6">
        <v>1</v>
      </c>
      <c r="D23" s="6">
        <v>3</v>
      </c>
      <c r="E23" s="6">
        <v>6</v>
      </c>
      <c r="F23" s="6">
        <v>0</v>
      </c>
    </row>
    <row r="24" spans="1:6" x14ac:dyDescent="0.25">
      <c r="A24" s="26"/>
      <c r="B24" s="16"/>
      <c r="C24" s="6"/>
      <c r="D24" s="6"/>
      <c r="E24" s="6"/>
      <c r="F24" s="6"/>
    </row>
    <row r="25" spans="1:6" x14ac:dyDescent="0.25">
      <c r="A25" s="61" t="s">
        <v>120</v>
      </c>
      <c r="B25" s="50">
        <f>SUM(B26:B28)</f>
        <v>41</v>
      </c>
      <c r="C25" s="50">
        <f>SUM(C26:C28)</f>
        <v>12</v>
      </c>
      <c r="D25" s="50">
        <f t="shared" ref="D25:E25" si="2">SUM(D26:D28)</f>
        <v>8</v>
      </c>
      <c r="E25" s="50">
        <f t="shared" si="2"/>
        <v>16</v>
      </c>
      <c r="F25" s="16">
        <f>SUM(F26:F28)</f>
        <v>5</v>
      </c>
    </row>
    <row r="26" spans="1:6" x14ac:dyDescent="0.25">
      <c r="A26" s="62" t="s">
        <v>121</v>
      </c>
      <c r="B26" s="6">
        <f>C26+D26+E26+F26</f>
        <v>38</v>
      </c>
      <c r="C26" s="6">
        <v>12</v>
      </c>
      <c r="D26" s="6">
        <v>8</v>
      </c>
      <c r="E26" s="6">
        <v>15</v>
      </c>
      <c r="F26" s="6">
        <v>3</v>
      </c>
    </row>
    <row r="27" spans="1:6" x14ac:dyDescent="0.25">
      <c r="A27" s="63" t="s">
        <v>122</v>
      </c>
      <c r="B27" s="6">
        <f>C27+D27+E27+F27</f>
        <v>3</v>
      </c>
      <c r="C27" s="6">
        <v>0</v>
      </c>
      <c r="D27" s="6">
        <v>0</v>
      </c>
      <c r="E27" s="6">
        <v>1</v>
      </c>
      <c r="F27" s="6">
        <v>2</v>
      </c>
    </row>
    <row r="28" spans="1:6" x14ac:dyDescent="0.25">
      <c r="A28" s="63" t="s">
        <v>123</v>
      </c>
      <c r="B28" s="6">
        <f>C28+D28+E28+F28</f>
        <v>0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5">
      <c r="B29" s="50"/>
      <c r="C29" s="50"/>
      <c r="D29" s="50"/>
      <c r="E29" s="50"/>
      <c r="F29" s="50"/>
    </row>
    <row r="30" spans="1:6" x14ac:dyDescent="0.25">
      <c r="A30" s="37" t="s">
        <v>124</v>
      </c>
      <c r="B30" s="15">
        <f>C30+D30+E30+F30</f>
        <v>4633</v>
      </c>
      <c r="C30" s="15">
        <v>1015</v>
      </c>
      <c r="D30" s="15">
        <v>1193</v>
      </c>
      <c r="E30" s="15">
        <v>1305</v>
      </c>
      <c r="F30" s="16">
        <v>1120</v>
      </c>
    </row>
    <row r="31" spans="1:6" x14ac:dyDescent="0.25">
      <c r="A31" s="53"/>
      <c r="B31" s="54"/>
      <c r="C31" s="54"/>
      <c r="D31" s="54"/>
      <c r="E31" s="54"/>
      <c r="F31" s="64"/>
    </row>
    <row r="32" spans="1:6" ht="15" customHeight="1" x14ac:dyDescent="0.25">
      <c r="A32" s="44" t="s">
        <v>25</v>
      </c>
      <c r="B32" s="44"/>
      <c r="C32" s="44"/>
      <c r="D32" s="44"/>
      <c r="E32" s="44"/>
      <c r="F32" s="44"/>
    </row>
  </sheetData>
  <mergeCells count="4">
    <mergeCell ref="A3:F3"/>
    <mergeCell ref="A6:F6"/>
    <mergeCell ref="A5:F5"/>
    <mergeCell ref="A4:F4"/>
  </mergeCells>
  <phoneticPr fontId="1" type="noConversion"/>
  <printOptions horizontalCentered="1" verticalCentered="1"/>
  <pageMargins left="0" right="0" top="0" bottom="0" header="0" footer="0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Índice</vt:lpstr>
      <vt:lpstr>c-1</vt:lpstr>
      <vt:lpstr>c-2</vt:lpstr>
      <vt:lpstr>c-3</vt:lpstr>
      <vt:lpstr>C-4</vt:lpstr>
      <vt:lpstr>C-5</vt:lpstr>
      <vt:lpstr>'c-3'!Área_de_impresión</vt:lpstr>
      <vt:lpstr>'C-4'!Área_de_impresión</vt:lpstr>
      <vt:lpstr>'C-5'!Área_de_impresión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María Gómez Rodríguez</cp:lastModifiedBy>
  <cp:revision>1</cp:revision>
  <dcterms:created xsi:type="dcterms:W3CDTF">2007-06-13T19:09:43Z</dcterms:created>
  <dcterms:modified xsi:type="dcterms:W3CDTF">2024-04-26T17:50:22Z</dcterms:modified>
  <cp:category/>
  <cp:contentStatus/>
</cp:coreProperties>
</file>