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xr:revisionPtr revIDLastSave="0" documentId="8_{F8BB4C46-0B29-4F4D-BAAE-44298DC0635C}" xr6:coauthVersionLast="47" xr6:coauthVersionMax="47" xr10:uidLastSave="{00000000-0000-0000-0000-000000000000}"/>
  <bookViews>
    <workbookView xWindow="28680" yWindow="-120" windowWidth="29040" windowHeight="15720" xr2:uid="{7AC3E756-8BD9-45BD-B25A-FEF876F4C59D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9" l="1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1" i="9" s="1"/>
  <c r="E11" i="9"/>
  <c r="D11" i="9"/>
  <c r="C11" i="9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1" i="8" s="1"/>
  <c r="E11" i="8"/>
  <c r="D11" i="8"/>
  <c r="C11" i="8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12" i="7" s="1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E12" i="7"/>
  <c r="D12" i="7"/>
  <c r="C12" i="7"/>
  <c r="B16" i="6"/>
  <c r="B15" i="6"/>
  <c r="B12" i="6" s="1"/>
  <c r="B14" i="6"/>
  <c r="E12" i="6"/>
  <c r="D12" i="6"/>
  <c r="C12" i="6"/>
  <c r="B16" i="5"/>
  <c r="B15" i="5"/>
  <c r="B14" i="5"/>
  <c r="E12" i="5"/>
  <c r="D12" i="5"/>
  <c r="C12" i="5"/>
  <c r="B12" i="5"/>
  <c r="B11" i="4"/>
  <c r="B19" i="3"/>
  <c r="B18" i="3"/>
  <c r="B17" i="3"/>
  <c r="B16" i="3"/>
  <c r="B15" i="3"/>
  <c r="B12" i="3" s="1"/>
  <c r="B14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6" i="2"/>
  <c r="B15" i="2"/>
  <c r="H14" i="2"/>
  <c r="G14" i="2"/>
  <c r="F14" i="2"/>
  <c r="E14" i="2"/>
  <c r="D14" i="2"/>
  <c r="C14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<sst xmlns="http://schemas.openxmlformats.org/spreadsheetml/2006/main" count="327" uniqueCount="185">
  <si>
    <t>Índice de cuadros estadísticos  Sala Constitucional durante 2024</t>
  </si>
  <si>
    <t/>
  </si>
  <si>
    <t>Número</t>
  </si>
  <si>
    <t>Nombre del cuadro</t>
  </si>
  <si>
    <t>1</t>
  </si>
  <si>
    <t>Movimiento de trabajo en la Sala Constitucional</t>
  </si>
  <si>
    <t>Por: Clase de asunto</t>
  </si>
  <si>
    <t>Durante: 2024</t>
  </si>
  <si>
    <t>2</t>
  </si>
  <si>
    <t>Sala Constitucional: Casos terminados e interlocutorios</t>
  </si>
  <si>
    <t>Según: Motivo de término</t>
  </si>
  <si>
    <t>3</t>
  </si>
  <si>
    <t>Sala Constitucional: Duración promedio de los Casos Terminados</t>
  </si>
  <si>
    <t>Según: Clase de Asunto</t>
  </si>
  <si>
    <t>Por: Duración promedio</t>
  </si>
  <si>
    <t>4</t>
  </si>
  <si>
    <t>Sala Constitucional: Casos terminados sobre el fondo y duración promedio</t>
  </si>
  <si>
    <t>Por: Motivo de término</t>
  </si>
  <si>
    <t>5</t>
  </si>
  <si>
    <t>Sala Constitucional: Casos terminados rechazados y duración promedio</t>
  </si>
  <si>
    <t>Por: Motivo de término y Duración promedio</t>
  </si>
  <si>
    <t>6</t>
  </si>
  <si>
    <t>Sala Constitucional: Distribución de votos sobre el fondo</t>
  </si>
  <si>
    <t>Según: Intervalo de tiempo empleado</t>
  </si>
  <si>
    <t>7</t>
  </si>
  <si>
    <t>Sala Constitucional: Distribución de votos rechazados por el fondo</t>
  </si>
  <si>
    <t>8</t>
  </si>
  <si>
    <t>Sala Constitucional: Distribución de votos rechazados de plano</t>
  </si>
  <si>
    <t>CUADRO N° 1</t>
  </si>
  <si>
    <t>MOVIMIENTO DE TRABAJO EN LA SALA CONSTITUCIONAL</t>
  </si>
  <si>
    <t>POR: CLASE DE ASUNTO</t>
  </si>
  <si>
    <t>DURANTE: 2024</t>
  </si>
  <si>
    <t>VARIABLE</t>
  </si>
  <si>
    <t>CLASE DE ASUNTO</t>
  </si>
  <si>
    <t>TOTAL</t>
  </si>
  <si>
    <t>Habeas Corpus</t>
  </si>
  <si>
    <r>
      <t>Recurso de Amparo</t>
    </r>
    <r>
      <rPr>
        <b/>
        <vertAlign val="superscript"/>
        <sz val="12"/>
        <rFont val="Times New Roman"/>
        <family val="1"/>
      </rPr>
      <t>(1)</t>
    </r>
  </si>
  <si>
    <t>Acción de Inconstitucionalidad</t>
  </si>
  <si>
    <t>Conflicto Constitucional</t>
  </si>
  <si>
    <t>Consulta Legislativa</t>
  </si>
  <si>
    <t>Consulta Judicial</t>
  </si>
  <si>
    <t>Circulante al iniciar</t>
  </si>
  <si>
    <t>Casos entrados</t>
  </si>
  <si>
    <t>Casos reentrados</t>
  </si>
  <si>
    <t>Casos terminados</t>
  </si>
  <si>
    <r>
      <t>Circulante al finalizar</t>
    </r>
    <r>
      <rPr>
        <vertAlign val="superscript"/>
        <sz val="12"/>
        <rFont val="Times New Roman"/>
        <family val="1"/>
      </rPr>
      <t>(1)</t>
    </r>
  </si>
  <si>
    <t>En trámite</t>
  </si>
  <si>
    <t>Suspendido</t>
  </si>
  <si>
    <t>Elaborado por: Subproceso de Estadística, Dirección de Planificación.</t>
  </si>
  <si>
    <t>CUADRO N° 2</t>
  </si>
  <si>
    <t>SALA CONSTITUCIONAL: CASOS TERMINADOS E INTERLOCUTORIOS</t>
  </si>
  <si>
    <t>SEGÚN: MOTIVO DE TÉRMINO</t>
  </si>
  <si>
    <t xml:space="preserve">MOTIVO DE TÉRMINO </t>
  </si>
  <si>
    <t>Interlocutorios</t>
  </si>
  <si>
    <t>Con lugar</t>
  </si>
  <si>
    <t>Con lugar parcial</t>
  </si>
  <si>
    <t>Sin lugar</t>
  </si>
  <si>
    <t>RECHAZO DE</t>
  </si>
  <si>
    <t>CONSULTAS</t>
  </si>
  <si>
    <t>Archivado</t>
  </si>
  <si>
    <t>Acumulado</t>
  </si>
  <si>
    <t>Estese a lo Resuelto</t>
  </si>
  <si>
    <t>Desistido</t>
  </si>
  <si>
    <t>Acum. de Proce.Terminados</t>
  </si>
  <si>
    <r>
      <t xml:space="preserve">Denegatoria de trámite </t>
    </r>
    <r>
      <rPr>
        <vertAlign val="superscript"/>
        <sz val="12"/>
        <rFont val="Times New Roman"/>
        <family val="1"/>
      </rPr>
      <t>(1)</t>
    </r>
  </si>
  <si>
    <t>Fondo</t>
  </si>
  <si>
    <t>Parcial</t>
  </si>
  <si>
    <t>Plano</t>
  </si>
  <si>
    <t>Evacuadas</t>
  </si>
  <si>
    <t>No evacuadas</t>
  </si>
  <si>
    <t>Total</t>
  </si>
  <si>
    <t>Hábeas Corpus</t>
  </si>
  <si>
    <t>Recurso Amparo</t>
  </si>
  <si>
    <t>Acción Inconstitucionalidad</t>
  </si>
  <si>
    <t xml:space="preserve">1/ Motivo de término solicitado por la Sala Constitucional. </t>
  </si>
  <si>
    <t xml:space="preserve">Elaborado por: Subproceso de Estadística, Dirección de Planificación. </t>
  </si>
  <si>
    <t>CUADRO N° 3</t>
  </si>
  <si>
    <t>SALA CONSTITUCIONAL: DURACIÓN PROMEDIO DE LOS CASOS TERMINADOS</t>
  </si>
  <si>
    <t>SEGÚN: CLASE DE ASUNTO</t>
  </si>
  <si>
    <t>POR: DURACIÓN PROMEDIO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</si>
  <si>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</si>
  <si>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</si>
  <si>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t>0 Meses 2 Semanas</t>
  </si>
  <si>
    <t>9 Meses 0 Semanas</t>
  </si>
  <si>
    <t xml:space="preserve">1-/ Se refiere al cálculo, considerando la totalidad de las resoluciones dictadas. </t>
  </si>
  <si>
    <t>CUADRO N° 4</t>
  </si>
  <si>
    <t xml:space="preserve"> SALA CONSTITUCIONAL : CASOS TERMINADOS SOBRE EL FONDO  Y DURACIÓN PROMEDIO</t>
  </si>
  <si>
    <t>POR: MOTIVO DE TÉRMINO</t>
  </si>
  <si>
    <t>VOTOS SOBRE EL FONDO</t>
  </si>
  <si>
    <t>TIPO DE RESOLUCIÓN</t>
  </si>
  <si>
    <t>0 Meses 3 Semanas</t>
  </si>
  <si>
    <t>1 Mes 1 Semana</t>
  </si>
  <si>
    <t>0 Meses 1 Semana</t>
  </si>
  <si>
    <t xml:space="preserve">Amparo </t>
  </si>
  <si>
    <t>26 Meses 3 Semanas</t>
  </si>
  <si>
    <t>22 Meses 0 Semanas</t>
  </si>
  <si>
    <t>26 Meses 1 Semana</t>
  </si>
  <si>
    <t>29 Meses 0 Semanas</t>
  </si>
  <si>
    <t>CUADRO N° 5</t>
  </si>
  <si>
    <t>SALA CONSTITUCIONAL: CASOS TERMINADOS RECHAZADOS Y DURACIÓN PROMEDIO</t>
  </si>
  <si>
    <t>POR: MOTIVO DE TÉRMINO Y DURACIÓN PROMEDIO</t>
  </si>
  <si>
    <t>CASOS TERMINADOS RECHAZADOS</t>
  </si>
  <si>
    <t>MOTIVO DE TÉRMINO</t>
  </si>
  <si>
    <t>Parcial de Fondo</t>
  </si>
  <si>
    <t>2 Meses 0 Semanas</t>
  </si>
  <si>
    <t>--</t>
  </si>
  <si>
    <t>Recurso de Amparo</t>
  </si>
  <si>
    <t>3 Meses 0 Semanas</t>
  </si>
  <si>
    <t>8 Meses 3 Semanas</t>
  </si>
  <si>
    <t>2 Meses 1 Semana</t>
  </si>
  <si>
    <t xml:space="preserve">Elaborado por: Subproceso Estadística, Dirección de Planificación. </t>
  </si>
  <si>
    <t>CUADRO N° 6</t>
  </si>
  <si>
    <t xml:space="preserve">SALA CONSTITUCIONAL: DISTRIBUCIÓN DE VOTOS SOBRE EL FONDO </t>
  </si>
  <si>
    <t>SEGÚN: INTERVALO DE TIEMPO EMPLEADO</t>
  </si>
  <si>
    <t>(se excluyen los rechazos por el fondo)</t>
  </si>
  <si>
    <t>INTERVALO DE TIEMPO EMPLEADO</t>
  </si>
  <si>
    <t>Recurso de Habeas Corpus</t>
  </si>
  <si>
    <t>Acción de inconstitucionalidad</t>
  </si>
  <si>
    <t>Menos de 30 días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</si>
  <si>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</si>
  <si>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</si>
  <si>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</si>
  <si>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</si>
  <si>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</si>
  <si>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</si>
  <si>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</si>
  <si>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</si>
  <si>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</si>
  <si>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</si>
  <si>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</si>
  <si>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</si>
  <si>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</si>
  <si>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</si>
  <si>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</si>
  <si>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</si>
  <si>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</si>
  <si>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19 meses</t>
  </si>
  <si>
    <t>20 meses</t>
  </si>
  <si>
    <t>21 meses</t>
  </si>
  <si>
    <t>23 meses</t>
  </si>
  <si>
    <t>24 meses</t>
  </si>
  <si>
    <t>26 meses</t>
  </si>
  <si>
    <t>27 meses</t>
  </si>
  <si>
    <t>28 meses</t>
  </si>
  <si>
    <t>29 meses</t>
  </si>
  <si>
    <t>30 meses</t>
  </si>
  <si>
    <t>31 meses</t>
  </si>
  <si>
    <t>35 meses</t>
  </si>
  <si>
    <t>36 meses</t>
  </si>
  <si>
    <t>37 meses</t>
  </si>
  <si>
    <t>38 meses</t>
  </si>
  <si>
    <t>42 meses</t>
  </si>
  <si>
    <t>43 meses</t>
  </si>
  <si>
    <t>44 meses</t>
  </si>
  <si>
    <t>45 meses</t>
  </si>
  <si>
    <t>46 meses</t>
  </si>
  <si>
    <t>47 meses</t>
  </si>
  <si>
    <t>48 meses</t>
  </si>
  <si>
    <t>49 meses</t>
  </si>
  <si>
    <t>50 meses</t>
  </si>
  <si>
    <t>51 meses</t>
  </si>
  <si>
    <t>52 meses</t>
  </si>
  <si>
    <t>53 meses</t>
  </si>
  <si>
    <t>54 meses</t>
  </si>
  <si>
    <t>55 meses</t>
  </si>
  <si>
    <t>56 meses</t>
  </si>
  <si>
    <t>57 meses</t>
  </si>
  <si>
    <t>60 meses</t>
  </si>
  <si>
    <t>61 meses</t>
  </si>
  <si>
    <t>62 meses</t>
  </si>
  <si>
    <t>63 meses</t>
  </si>
  <si>
    <t>65 meses</t>
  </si>
  <si>
    <t>67 meses</t>
  </si>
  <si>
    <t>70 meses</t>
  </si>
  <si>
    <t>Elaborado por: Subproceso de Estadística, Dirección de Planificación</t>
  </si>
  <si>
    <t>CUADRO N° 7</t>
  </si>
  <si>
    <t xml:space="preserve"> </t>
  </si>
  <si>
    <t>SALA CONSTITUCIONAL : DISTRIBUCIÓN DE VOTOS RECHAZADOS POR EL FONDO</t>
  </si>
  <si>
    <t>CUADRO N° 8</t>
  </si>
  <si>
    <t>SALA CONSTITUCIONAL: DISTRIBUCIÓN DE VOTOS RECHAZADOS DE PLANO</t>
  </si>
  <si>
    <t>INTERVALOS DE TIEMPO EMPLEADO</t>
  </si>
  <si>
    <t>18 meses</t>
  </si>
  <si>
    <t>25 meses</t>
  </si>
  <si>
    <t>40 meses</t>
  </si>
  <si>
    <t>1/ Diferencias de circulante debido a eliminaciones de diversos expedientes por ser duplicados o pruebas durante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</si>
</sst>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3" fillId="0" borderId="0"/>
    <xf numFmtId="0" fontId="3" fillId="0" borderId="0"/>
  </cellStyleXfs>
  <cellXfs count="20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3" fontId="5" fillId="0" borderId="13" xfId="1" applyNumberFormat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left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3" fontId="7" fillId="0" borderId="15" xfId="1" applyNumberFormat="1" applyFont="1" applyBorder="1" applyAlignment="1" applyProtection="1">
      <alignment horizontal="center" vertical="center" wrapText="1"/>
      <protection locked="0"/>
    </xf>
    <xf numFmtId="3" fontId="7" fillId="0" borderId="3" xfId="1" applyNumberFormat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15" xfId="1" applyFont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3" fontId="10" fillId="0" borderId="13" xfId="1" applyNumberFormat="1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1" applyNumberFormat="1" applyFont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3" fontId="4" fillId="0" borderId="15" xfId="3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4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center" vertical="center" wrapText="1"/>
    </xf>
    <xf numFmtId="2" fontId="7" fillId="0" borderId="3" xfId="3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0" fontId="7" fillId="0" borderId="4" xfId="2" applyFont="1" applyBorder="1"/>
    <xf numFmtId="0" fontId="7" fillId="0" borderId="5" xfId="2" applyFont="1" applyBorder="1" applyAlignment="1">
      <alignment horizontal="center"/>
    </xf>
    <xf numFmtId="0" fontId="12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3" fontId="10" fillId="0" borderId="4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3" fontId="5" fillId="0" borderId="15" xfId="3" applyNumberFormat="1" applyFon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3" fontId="4" fillId="0" borderId="14" xfId="3" applyNumberFormat="1" applyFont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7" fillId="0" borderId="12" xfId="3" applyFont="1" applyBorder="1" applyAlignment="1">
      <alignment vertical="center" wrapText="1"/>
    </xf>
    <xf numFmtId="0" fontId="4" fillId="0" borderId="0" xfId="3" quotePrefix="1" applyFont="1" applyAlignment="1">
      <alignment horizontal="center" vertical="center" wrapText="1"/>
    </xf>
    <xf numFmtId="2" fontId="7" fillId="0" borderId="0" xfId="3" applyNumberFormat="1" applyFont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5" xfId="3" quotePrefix="1" applyFont="1" applyBorder="1" applyAlignment="1">
      <alignment horizontal="center" vertical="center" wrapText="1"/>
    </xf>
    <xf numFmtId="2" fontId="4" fillId="0" borderId="15" xfId="3" applyNumberFormat="1" applyFont="1" applyBorder="1" applyAlignment="1">
      <alignment horizontal="center" vertical="center" wrapText="1"/>
    </xf>
    <xf numFmtId="3" fontId="5" fillId="0" borderId="13" xfId="3" applyNumberFormat="1" applyFont="1" applyBorder="1" applyAlignment="1">
      <alignment horizontal="center" vertical="center" wrapText="1"/>
    </xf>
    <xf numFmtId="3" fontId="5" fillId="0" borderId="6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3" fontId="7" fillId="0" borderId="12" xfId="3" applyNumberFormat="1" applyFont="1" applyBorder="1" applyAlignment="1">
      <alignment horizontal="center" vertical="center" wrapText="1"/>
    </xf>
    <xf numFmtId="4" fontId="4" fillId="0" borderId="12" xfId="1" applyNumberFormat="1" applyFont="1" applyBorder="1" applyAlignment="1">
      <alignment horizontal="center" vertical="center" wrapText="1"/>
    </xf>
    <xf numFmtId="2" fontId="7" fillId="0" borderId="4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2" fontId="7" fillId="0" borderId="0" xfId="3" quotePrefix="1" applyNumberFormat="1" applyFont="1" applyAlignment="1">
      <alignment horizontal="center" vertical="center" wrapText="1"/>
    </xf>
    <xf numFmtId="2" fontId="7" fillId="0" borderId="15" xfId="3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7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top"/>
    </xf>
    <xf numFmtId="0" fontId="4" fillId="0" borderId="6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3" fontId="10" fillId="0" borderId="13" xfId="4" applyNumberFormat="1" applyFont="1" applyBorder="1" applyAlignment="1">
      <alignment horizontal="center" vertical="center" wrapText="1"/>
    </xf>
    <xf numFmtId="3" fontId="10" fillId="0" borderId="3" xfId="4" applyNumberFormat="1" applyFont="1" applyBorder="1" applyAlignment="1">
      <alignment horizontal="center" vertical="center" wrapText="1"/>
    </xf>
    <xf numFmtId="3" fontId="10" fillId="0" borderId="0" xfId="4" applyNumberFormat="1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12" fillId="0" borderId="6" xfId="4" applyFont="1" applyBorder="1"/>
    <xf numFmtId="3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4" applyFont="1"/>
    <xf numFmtId="0" fontId="7" fillId="0" borderId="4" xfId="4" applyFont="1" applyBorder="1"/>
    <xf numFmtId="0" fontId="4" fillId="0" borderId="18" xfId="4" applyFont="1" applyBorder="1" applyAlignment="1">
      <alignment horizontal="centerContinuous"/>
    </xf>
    <xf numFmtId="0" fontId="4" fillId="0" borderId="1" xfId="4" applyFont="1" applyBorder="1" applyAlignment="1">
      <alignment horizontal="centerContinuous"/>
    </xf>
    <xf numFmtId="3" fontId="10" fillId="0" borderId="13" xfId="4" applyNumberFormat="1" applyFont="1" applyBorder="1" applyAlignment="1">
      <alignment horizontal="center"/>
    </xf>
    <xf numFmtId="3" fontId="10" fillId="0" borderId="0" xfId="4" applyNumberFormat="1" applyFont="1" applyAlignment="1">
      <alignment horizontal="center"/>
    </xf>
    <xf numFmtId="3" fontId="4" fillId="0" borderId="15" xfId="4" applyNumberFormat="1" applyFont="1" applyBorder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7" fillId="0" borderId="15" xfId="4" applyNumberFormat="1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3" fontId="13" fillId="0" borderId="15" xfId="4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4" fillId="0" borderId="12" xfId="4" applyFont="1" applyBorder="1" applyAlignment="1">
      <alignment horizontal="center"/>
    </xf>
    <xf numFmtId="0" fontId="7" fillId="0" borderId="6" xfId="4" applyFont="1" applyBorder="1"/>
    <xf numFmtId="0" fontId="7" fillId="0" borderId="0" xfId="4" applyFont="1" applyAlignment="1">
      <alignment horizontal="center" vertical="center" wrapText="1"/>
    </xf>
    <xf numFmtId="3" fontId="4" fillId="0" borderId="0" xfId="4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17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top"/>
    </xf>
    <xf numFmtId="0" fontId="12" fillId="0" borderId="0" xfId="4" applyFont="1" applyAlignment="1">
      <alignment horizontal="left" vertical="center" wrapText="1"/>
    </xf>
    <xf numFmtId="0" fontId="4" fillId="0" borderId="13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/>
    </xf>
  </cellXfs>
  <cellStyles count="5">
    <cellStyle name="Normal" xfId="0" builtinId="0"/>
    <cellStyle name="Normal_03-Sala Tercera 039-est-08" xfId="2" xr:uid="{3FE4F787-E62A-4220-91B8-DFA1F52573B2}"/>
    <cellStyle name="Normal_42-49 sala constitucional" xfId="3" xr:uid="{E7A59037-8934-485C-933D-191729AC35E1}"/>
    <cellStyle name="Normal_42-49 sala constitucional 2" xfId="4" xr:uid="{623100E0-F875-441A-84E4-C43E6651145F}"/>
    <cellStyle name="Normal_cuadros salas" xfId="1" xr:uid="{0A028162-221A-402A-95EC-CD6EBA806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C6E2-F3DB-4402-A661-537F17C8ACD0}">
  <dimension ref="A1:B34"/>
  <sheetViews>
    <sheetView tabSelected="1" workbookViewId="0">
      <selection activeCell="B12" sqref="B12"/>
    </sheetView>
  </sheetViews>
  <sheetFormatPr baseColWidth="10" defaultColWidth="0" defaultRowHeight="14.5" zeroHeight="1" x14ac:dyDescent="0.35"/>
  <cols>
    <col min="1" max="1" width="11.54296875" customWidth="1"/>
    <col min="2" max="2" width="62" bestFit="1" customWidth="1"/>
    <col min="3" max="16384" width="11.54296875" hidden="1"/>
  </cols>
  <sheetData>
    <row r="1" spans="1:2" ht="15.5" x14ac:dyDescent="0.35">
      <c r="A1" s="150" t="s">
        <v>0</v>
      </c>
      <c r="B1" s="150"/>
    </row>
    <row r="2" spans="1:2" ht="15.5" x14ac:dyDescent="0.35">
      <c r="A2" s="1" t="s">
        <v>1</v>
      </c>
      <c r="B2" s="1" t="s">
        <v>1</v>
      </c>
    </row>
    <row r="3" spans="1:2" ht="15.5" x14ac:dyDescent="0.35">
      <c r="A3" s="2" t="s">
        <v>2</v>
      </c>
      <c r="B3" s="3" t="s">
        <v>3</v>
      </c>
    </row>
    <row r="4" spans="1:2" ht="15.5" x14ac:dyDescent="0.35">
      <c r="A4" s="148" t="s">
        <v>4</v>
      </c>
      <c r="B4" s="4" t="s">
        <v>5</v>
      </c>
    </row>
    <row r="5" spans="1:2" ht="15.5" x14ac:dyDescent="0.35">
      <c r="A5" s="148"/>
      <c r="B5" s="4" t="s">
        <v>6</v>
      </c>
    </row>
    <row r="6" spans="1:2" ht="15.5" x14ac:dyDescent="0.35">
      <c r="A6" s="149"/>
      <c r="B6" s="5" t="s">
        <v>7</v>
      </c>
    </row>
    <row r="7" spans="1:2" ht="15.5" x14ac:dyDescent="0.35">
      <c r="A7" s="147" t="s">
        <v>8</v>
      </c>
      <c r="B7" s="6" t="s">
        <v>9</v>
      </c>
    </row>
    <row r="8" spans="1:2" ht="15.5" x14ac:dyDescent="0.35">
      <c r="A8" s="148"/>
      <c r="B8" s="4" t="s">
        <v>10</v>
      </c>
    </row>
    <row r="9" spans="1:2" ht="15.5" x14ac:dyDescent="0.35">
      <c r="A9" s="148"/>
      <c r="B9" s="4" t="s">
        <v>6</v>
      </c>
    </row>
    <row r="10" spans="1:2" ht="15.5" x14ac:dyDescent="0.35">
      <c r="A10" s="149"/>
      <c r="B10" s="5" t="s">
        <v>7</v>
      </c>
    </row>
    <row r="11" spans="1:2" ht="15.5" x14ac:dyDescent="0.35">
      <c r="A11" s="147" t="s">
        <v>11</v>
      </c>
      <c r="B11" s="6" t="s">
        <v>12</v>
      </c>
    </row>
    <row r="12" spans="1:2" ht="15.5" x14ac:dyDescent="0.35">
      <c r="A12" s="148"/>
      <c r="B12" s="4" t="s">
        <v>13</v>
      </c>
    </row>
    <row r="13" spans="1:2" ht="15.5" x14ac:dyDescent="0.35">
      <c r="A13" s="148"/>
      <c r="B13" s="4" t="s">
        <v>14</v>
      </c>
    </row>
    <row r="14" spans="1:2" ht="15.5" x14ac:dyDescent="0.35">
      <c r="A14" s="149"/>
      <c r="B14" s="5" t="s">
        <v>7</v>
      </c>
    </row>
    <row r="15" spans="1:2" ht="31" x14ac:dyDescent="0.35">
      <c r="A15" s="147" t="s">
        <v>15</v>
      </c>
      <c r="B15" s="7" t="s">
        <v>16</v>
      </c>
    </row>
    <row r="16" spans="1:2" ht="15.5" x14ac:dyDescent="0.35">
      <c r="A16" s="148"/>
      <c r="B16" s="4" t="s">
        <v>13</v>
      </c>
    </row>
    <row r="17" spans="1:2" ht="15.5" x14ac:dyDescent="0.35">
      <c r="A17" s="148"/>
      <c r="B17" s="4" t="s">
        <v>17</v>
      </c>
    </row>
    <row r="18" spans="1:2" ht="15.5" x14ac:dyDescent="0.35">
      <c r="A18" s="149"/>
      <c r="B18" s="5" t="s">
        <v>7</v>
      </c>
    </row>
    <row r="19" spans="1:2" ht="31" x14ac:dyDescent="0.35">
      <c r="A19" s="147" t="s">
        <v>18</v>
      </c>
      <c r="B19" s="7" t="s">
        <v>19</v>
      </c>
    </row>
    <row r="20" spans="1:2" ht="15.5" x14ac:dyDescent="0.35">
      <c r="A20" s="148"/>
      <c r="B20" s="4" t="s">
        <v>13</v>
      </c>
    </row>
    <row r="21" spans="1:2" ht="15.5" x14ac:dyDescent="0.35">
      <c r="A21" s="148"/>
      <c r="B21" s="4" t="s">
        <v>20</v>
      </c>
    </row>
    <row r="22" spans="1:2" ht="15.5" x14ac:dyDescent="0.35">
      <c r="A22" s="149"/>
      <c r="B22" s="5" t="s">
        <v>7</v>
      </c>
    </row>
    <row r="23" spans="1:2" ht="15.5" x14ac:dyDescent="0.35">
      <c r="A23" s="147" t="s">
        <v>21</v>
      </c>
      <c r="B23" s="6" t="s">
        <v>22</v>
      </c>
    </row>
    <row r="24" spans="1:2" ht="15.5" x14ac:dyDescent="0.35">
      <c r="A24" s="148"/>
      <c r="B24" s="4" t="s">
        <v>23</v>
      </c>
    </row>
    <row r="25" spans="1:2" ht="15.5" x14ac:dyDescent="0.35">
      <c r="A25" s="148"/>
      <c r="B25" s="4" t="s">
        <v>6</v>
      </c>
    </row>
    <row r="26" spans="1:2" ht="15.5" x14ac:dyDescent="0.35">
      <c r="A26" s="149"/>
      <c r="B26" s="5" t="s">
        <v>7</v>
      </c>
    </row>
    <row r="27" spans="1:2" ht="15.5" x14ac:dyDescent="0.35">
      <c r="A27" s="147" t="s">
        <v>24</v>
      </c>
      <c r="B27" s="6" t="s">
        <v>25</v>
      </c>
    </row>
    <row r="28" spans="1:2" ht="15.5" x14ac:dyDescent="0.35">
      <c r="A28" s="148"/>
      <c r="B28" s="4" t="s">
        <v>23</v>
      </c>
    </row>
    <row r="29" spans="1:2" ht="15.5" x14ac:dyDescent="0.35">
      <c r="A29" s="148"/>
      <c r="B29" s="4" t="s">
        <v>6</v>
      </c>
    </row>
    <row r="30" spans="1:2" ht="15.5" x14ac:dyDescent="0.35">
      <c r="A30" s="149"/>
      <c r="B30" s="5" t="s">
        <v>7</v>
      </c>
    </row>
    <row r="31" spans="1:2" ht="15.5" x14ac:dyDescent="0.35">
      <c r="A31" s="147" t="s">
        <v>26</v>
      </c>
      <c r="B31" s="4" t="s">
        <v>27</v>
      </c>
    </row>
    <row r="32" spans="1:2" ht="15.5" x14ac:dyDescent="0.35">
      <c r="A32" s="148"/>
      <c r="B32" s="4" t="s">
        <v>23</v>
      </c>
    </row>
    <row r="33" spans="1:2" ht="15.5" x14ac:dyDescent="0.35">
      <c r="A33" s="148"/>
      <c r="B33" s="4" t="s">
        <v>6</v>
      </c>
    </row>
    <row r="34" spans="1:2" ht="15.5" x14ac:dyDescent="0.35">
      <c r="A34" s="149"/>
      <c r="B34" s="5" t="s">
        <v>7</v>
      </c>
    </row>
  </sheetData>
  <mergeCells count="9">
    <mergeCell ref="A23:A26"/>
    <mergeCell ref="A27:A30"/>
    <mergeCell ref="A31:A34"/>
    <mergeCell ref="A1:B1"/>
    <mergeCell ref="A4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B527-A2E1-47AD-B7BF-3834704D3EE4}">
  <dimension ref="A1:H19"/>
  <sheetViews>
    <sheetView workbookViewId="0">
      <selection sqref="A1:H1"/>
    </sheetView>
  </sheetViews>
  <sheetFormatPr baseColWidth="10" defaultColWidth="0" defaultRowHeight="15.5" zeroHeight="1" x14ac:dyDescent="0.35"/>
  <cols>
    <col min="1" max="8" width="22.08984375" style="1" customWidth="1"/>
    <col min="9" max="9" width="22.08984375" style="1" hidden="1" customWidth="1"/>
    <col min="10" max="16384" width="22.08984375" style="1" hidden="1"/>
  </cols>
  <sheetData>
    <row r="1" spans="1:8" x14ac:dyDescent="0.35">
      <c r="A1" s="152" t="s">
        <v>28</v>
      </c>
      <c r="B1" s="152"/>
      <c r="C1" s="152"/>
      <c r="D1" s="152"/>
      <c r="E1" s="152"/>
      <c r="F1" s="152"/>
      <c r="G1" s="152"/>
      <c r="H1" s="152"/>
    </row>
    <row r="2" spans="1:8" x14ac:dyDescent="0.35">
      <c r="A2" s="8"/>
      <c r="B2" s="8"/>
      <c r="C2" s="8"/>
      <c r="D2" s="8"/>
      <c r="E2" s="8"/>
      <c r="F2" s="8"/>
      <c r="G2" s="8"/>
      <c r="H2" s="8"/>
    </row>
    <row r="3" spans="1:8" x14ac:dyDescent="0.35">
      <c r="A3" s="153" t="s">
        <v>29</v>
      </c>
      <c r="B3" s="153"/>
      <c r="C3" s="153"/>
      <c r="D3" s="153"/>
      <c r="E3" s="153"/>
      <c r="F3" s="153"/>
      <c r="G3" s="153"/>
      <c r="H3" s="153"/>
    </row>
    <row r="4" spans="1:8" x14ac:dyDescent="0.35">
      <c r="A4" s="153" t="s">
        <v>30</v>
      </c>
      <c r="B4" s="153"/>
      <c r="C4" s="153"/>
      <c r="D4" s="153"/>
      <c r="E4" s="153"/>
      <c r="F4" s="153"/>
      <c r="G4" s="153"/>
      <c r="H4" s="153"/>
    </row>
    <row r="5" spans="1:8" x14ac:dyDescent="0.35">
      <c r="A5" s="153" t="s">
        <v>31</v>
      </c>
      <c r="B5" s="153"/>
      <c r="C5" s="153"/>
      <c r="D5" s="153"/>
      <c r="E5" s="153"/>
      <c r="F5" s="153"/>
      <c r="G5" s="153"/>
      <c r="H5" s="153"/>
    </row>
    <row r="6" spans="1:8" x14ac:dyDescent="0.35">
      <c r="A6" s="10"/>
      <c r="B6" s="10"/>
      <c r="C6" s="10"/>
      <c r="D6" s="10"/>
      <c r="E6" s="10"/>
      <c r="F6" s="10"/>
      <c r="G6" s="10"/>
      <c r="H6" s="10"/>
    </row>
    <row r="7" spans="1:8" x14ac:dyDescent="0.35">
      <c r="A7" s="154" t="s">
        <v>32</v>
      </c>
      <c r="B7" s="156" t="s">
        <v>33</v>
      </c>
      <c r="C7" s="157"/>
      <c r="D7" s="157"/>
      <c r="E7" s="157"/>
      <c r="F7" s="157"/>
      <c r="G7" s="157"/>
      <c r="H7" s="157"/>
    </row>
    <row r="8" spans="1:8" ht="30" x14ac:dyDescent="0.35">
      <c r="A8" s="155"/>
      <c r="B8" s="11" t="s">
        <v>34</v>
      </c>
      <c r="C8" s="12" t="s">
        <v>35</v>
      </c>
      <c r="D8" s="13" t="s">
        <v>36</v>
      </c>
      <c r="E8" s="13" t="s">
        <v>37</v>
      </c>
      <c r="F8" s="13" t="s">
        <v>38</v>
      </c>
      <c r="G8" s="14" t="s">
        <v>39</v>
      </c>
      <c r="H8" s="12" t="s">
        <v>40</v>
      </c>
    </row>
    <row r="9" spans="1:8" x14ac:dyDescent="0.35">
      <c r="A9" s="9"/>
      <c r="B9" s="15"/>
      <c r="C9" s="15"/>
      <c r="D9" s="15"/>
      <c r="E9" s="15"/>
      <c r="F9" s="15"/>
      <c r="G9" s="15"/>
      <c r="H9" s="25"/>
    </row>
    <row r="10" spans="1:8" x14ac:dyDescent="0.35">
      <c r="A10" s="16" t="s">
        <v>41</v>
      </c>
      <c r="B10" s="17">
        <f>SUM(C10:H10)</f>
        <v>2475</v>
      </c>
      <c r="C10" s="18">
        <v>68</v>
      </c>
      <c r="D10" s="18">
        <v>2232</v>
      </c>
      <c r="E10" s="18">
        <v>173</v>
      </c>
      <c r="F10" s="18">
        <v>0</v>
      </c>
      <c r="G10" s="18">
        <v>0</v>
      </c>
      <c r="H10" s="19">
        <v>2</v>
      </c>
    </row>
    <row r="11" spans="1:8" x14ac:dyDescent="0.35">
      <c r="A11" s="16" t="s">
        <v>42</v>
      </c>
      <c r="B11" s="17">
        <f>SUM(C11:H11)</f>
        <v>35689</v>
      </c>
      <c r="C11" s="18">
        <v>1974</v>
      </c>
      <c r="D11" s="18">
        <v>33458</v>
      </c>
      <c r="E11" s="18">
        <v>213</v>
      </c>
      <c r="F11" s="18">
        <v>2</v>
      </c>
      <c r="G11" s="18">
        <v>31</v>
      </c>
      <c r="H11" s="19">
        <v>11</v>
      </c>
    </row>
    <row r="12" spans="1:8" x14ac:dyDescent="0.35">
      <c r="A12" s="16" t="s">
        <v>43</v>
      </c>
      <c r="B12" s="17">
        <f>SUM(C12:H12)</f>
        <v>44</v>
      </c>
      <c r="C12" s="18">
        <v>4</v>
      </c>
      <c r="D12" s="18">
        <v>39</v>
      </c>
      <c r="E12" s="18">
        <v>1</v>
      </c>
      <c r="F12" s="18">
        <v>0</v>
      </c>
      <c r="G12" s="18">
        <v>0</v>
      </c>
      <c r="H12" s="19">
        <v>0</v>
      </c>
    </row>
    <row r="13" spans="1:8" x14ac:dyDescent="0.35">
      <c r="A13" s="16" t="s">
        <v>44</v>
      </c>
      <c r="B13" s="17">
        <f>SUM(C13:H13)</f>
        <v>35440</v>
      </c>
      <c r="C13" s="18">
        <v>1973</v>
      </c>
      <c r="D13" s="18">
        <v>33178</v>
      </c>
      <c r="E13" s="18">
        <v>251</v>
      </c>
      <c r="F13" s="18">
        <v>2</v>
      </c>
      <c r="G13" s="18">
        <v>28</v>
      </c>
      <c r="H13" s="19">
        <v>8</v>
      </c>
    </row>
    <row r="14" spans="1:8" ht="18.5" x14ac:dyDescent="0.35">
      <c r="A14" s="20" t="s">
        <v>45</v>
      </c>
      <c r="B14" s="17">
        <f>SUM(C14:H14)</f>
        <v>2768</v>
      </c>
      <c r="C14" s="18">
        <f>+C10+C11+C12-C13</f>
        <v>73</v>
      </c>
      <c r="D14" s="18">
        <f t="shared" ref="D14:H14" si="0">+D10+D11+D12-D13</f>
        <v>2551</v>
      </c>
      <c r="E14" s="18">
        <f t="shared" si="0"/>
        <v>136</v>
      </c>
      <c r="F14" s="18">
        <f t="shared" si="0"/>
        <v>0</v>
      </c>
      <c r="G14" s="18">
        <f t="shared" si="0"/>
        <v>3</v>
      </c>
      <c r="H14" s="19">
        <f t="shared" si="0"/>
        <v>5</v>
      </c>
    </row>
    <row r="15" spans="1:8" x14ac:dyDescent="0.35">
      <c r="A15" s="21" t="s">
        <v>46</v>
      </c>
      <c r="B15" s="17">
        <f>C15+D15+E15+F15+G15+H15</f>
        <v>2485</v>
      </c>
      <c r="C15" s="18">
        <v>73</v>
      </c>
      <c r="D15" s="18">
        <v>2278</v>
      </c>
      <c r="E15" s="18">
        <v>126</v>
      </c>
      <c r="F15" s="18">
        <v>0</v>
      </c>
      <c r="G15" s="18">
        <v>3</v>
      </c>
      <c r="H15" s="19">
        <v>5</v>
      </c>
    </row>
    <row r="16" spans="1:8" x14ac:dyDescent="0.35">
      <c r="A16" s="22" t="s">
        <v>47</v>
      </c>
      <c r="B16" s="17">
        <f>SUM(C16:H16)</f>
        <v>283</v>
      </c>
      <c r="C16" s="18">
        <v>0</v>
      </c>
      <c r="D16" s="18">
        <v>273</v>
      </c>
      <c r="E16" s="18">
        <v>10</v>
      </c>
      <c r="F16" s="18">
        <v>0</v>
      </c>
      <c r="G16" s="18">
        <v>0</v>
      </c>
      <c r="H16" s="19">
        <v>0</v>
      </c>
    </row>
    <row r="17" spans="1:8" x14ac:dyDescent="0.35">
      <c r="A17" s="24"/>
      <c r="B17" s="24"/>
      <c r="C17" s="24"/>
      <c r="D17" s="24"/>
      <c r="E17" s="24"/>
      <c r="F17" s="24"/>
      <c r="G17" s="24"/>
      <c r="H17" s="23"/>
    </row>
    <row r="18" spans="1:8" x14ac:dyDescent="0.35">
      <c r="A18" s="151" t="s">
        <v>184</v>
      </c>
      <c r="B18" s="151"/>
      <c r="C18" s="151"/>
      <c r="D18" s="151"/>
      <c r="E18" s="151"/>
      <c r="F18" s="151"/>
      <c r="G18" s="151"/>
      <c r="H18" s="151"/>
    </row>
    <row r="19" spans="1:8" x14ac:dyDescent="0.35">
      <c r="A19" s="151" t="s">
        <v>48</v>
      </c>
      <c r="B19" s="151"/>
      <c r="C19" s="151"/>
      <c r="D19" s="151"/>
      <c r="E19" s="151"/>
      <c r="F19" s="151"/>
      <c r="G19" s="151"/>
      <c r="H19" s="151"/>
    </row>
  </sheetData>
  <mergeCells count="8">
    <mergeCell ref="A18:H18"/>
    <mergeCell ref="A19:H19"/>
    <mergeCell ref="A1:H1"/>
    <mergeCell ref="A3:H3"/>
    <mergeCell ref="A4:H4"/>
    <mergeCell ref="A5:H5"/>
    <mergeCell ref="A7:A8"/>
    <mergeCell ref="B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322D-3D2F-46F6-B57C-6CA55D0FEEC4}">
  <dimension ref="A1:Q22"/>
  <sheetViews>
    <sheetView topLeftCell="A4" workbookViewId="0">
      <selection activeCell="C16" sqref="C16:P16"/>
    </sheetView>
  </sheetViews>
  <sheetFormatPr baseColWidth="10" defaultColWidth="0" defaultRowHeight="15.5" zeroHeight="1" x14ac:dyDescent="0.35"/>
  <cols>
    <col min="1" max="1" width="32.08984375" style="1" customWidth="1"/>
    <col min="2" max="2" width="8.6328125" style="1" bestFit="1" customWidth="1"/>
    <col min="3" max="3" width="10.08984375" style="1" bestFit="1" customWidth="1"/>
    <col min="4" max="4" width="11.6328125" style="1" customWidth="1"/>
    <col min="5" max="5" width="9.36328125" style="1" bestFit="1" customWidth="1"/>
    <col min="6" max="6" width="6.6328125" style="1" bestFit="1" customWidth="1"/>
    <col min="7" max="7" width="7.54296875" style="1" bestFit="1" customWidth="1"/>
    <col min="8" max="8" width="7.08984375" style="1" bestFit="1" customWidth="1"/>
    <col min="9" max="9" width="11" style="1" bestFit="1" customWidth="1"/>
    <col min="10" max="10" width="10.6328125" style="1" bestFit="1" customWidth="1"/>
    <col min="11" max="11" width="10.54296875" style="1" bestFit="1" customWidth="1"/>
    <col min="12" max="12" width="11.36328125" style="1" bestFit="1" customWidth="1"/>
    <col min="13" max="13" width="14.453125" style="1" customWidth="1"/>
    <col min="14" max="14" width="9.6328125" style="1" bestFit="1" customWidth="1"/>
    <col min="15" max="15" width="15" style="1" customWidth="1"/>
    <col min="16" max="16" width="14" style="1" customWidth="1"/>
    <col min="17" max="17" width="14.6328125" style="1" bestFit="1" customWidth="1"/>
    <col min="18" max="16384" width="11.54296875" style="1" hidden="1"/>
  </cols>
  <sheetData>
    <row r="1" spans="1:17" x14ac:dyDescent="0.35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x14ac:dyDescent="0.35">
      <c r="A3" s="163" t="s">
        <v>50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x14ac:dyDescent="0.35">
      <c r="A4" s="163" t="s">
        <v>51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x14ac:dyDescent="0.35">
      <c r="A5" s="163" t="s">
        <v>30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7" x14ac:dyDescent="0.35">
      <c r="A6" s="163" t="s">
        <v>31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</row>
    <row r="7" spans="1:17" x14ac:dyDescent="0.35">
      <c r="A7" s="28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35">
      <c r="A8" s="164" t="s">
        <v>33</v>
      </c>
      <c r="B8" s="158" t="s">
        <v>34</v>
      </c>
      <c r="C8" s="160" t="s">
        <v>52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8" t="s">
        <v>53</v>
      </c>
    </row>
    <row r="9" spans="1:17" x14ac:dyDescent="0.35">
      <c r="A9" s="165"/>
      <c r="B9" s="167"/>
      <c r="C9" s="158" t="s">
        <v>54</v>
      </c>
      <c r="D9" s="158" t="s">
        <v>55</v>
      </c>
      <c r="E9" s="158" t="s">
        <v>56</v>
      </c>
      <c r="F9" s="160" t="s">
        <v>57</v>
      </c>
      <c r="G9" s="161"/>
      <c r="H9" s="161"/>
      <c r="I9" s="160" t="s">
        <v>58</v>
      </c>
      <c r="J9" s="162"/>
      <c r="K9" s="158" t="s">
        <v>59</v>
      </c>
      <c r="L9" s="158" t="s">
        <v>60</v>
      </c>
      <c r="M9" s="158" t="s">
        <v>61</v>
      </c>
      <c r="N9" s="158" t="s">
        <v>62</v>
      </c>
      <c r="O9" s="158" t="s">
        <v>63</v>
      </c>
      <c r="P9" s="158" t="s">
        <v>64</v>
      </c>
      <c r="Q9" s="163"/>
    </row>
    <row r="10" spans="1:17" ht="30" x14ac:dyDescent="0.35">
      <c r="A10" s="166"/>
      <c r="B10" s="159"/>
      <c r="C10" s="159"/>
      <c r="D10" s="159"/>
      <c r="E10" s="159"/>
      <c r="F10" s="30" t="s">
        <v>65</v>
      </c>
      <c r="G10" s="30" t="s">
        <v>66</v>
      </c>
      <c r="H10" s="30" t="s">
        <v>67</v>
      </c>
      <c r="I10" s="30" t="s">
        <v>68</v>
      </c>
      <c r="J10" s="30" t="s">
        <v>69</v>
      </c>
      <c r="K10" s="159"/>
      <c r="L10" s="159"/>
      <c r="M10" s="159"/>
      <c r="N10" s="159"/>
      <c r="O10" s="159"/>
      <c r="P10" s="159"/>
      <c r="Q10" s="169"/>
    </row>
    <row r="11" spans="1:17" x14ac:dyDescent="0.35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3"/>
    </row>
    <row r="12" spans="1:17" x14ac:dyDescent="0.35">
      <c r="A12" s="28" t="s">
        <v>70</v>
      </c>
      <c r="B12" s="35">
        <f>SUM(B14:B19)</f>
        <v>38448</v>
      </c>
      <c r="C12" s="36">
        <f>SUM(C14:C19)</f>
        <v>13740</v>
      </c>
      <c r="D12" s="36">
        <f>SUM(D14:D19)</f>
        <v>2552</v>
      </c>
      <c r="E12" s="36">
        <f t="shared" ref="E12" si="0">SUM(E14:E19)</f>
        <v>7311</v>
      </c>
      <c r="F12" s="36">
        <f>SUM(F14:F19)</f>
        <v>349</v>
      </c>
      <c r="G12" s="36">
        <f t="shared" ref="G12" si="1">SUM(G14:G19)</f>
        <v>2</v>
      </c>
      <c r="H12" s="36">
        <f>SUM(H14:H19)</f>
        <v>10216</v>
      </c>
      <c r="I12" s="36">
        <f t="shared" ref="I12:Q12" si="2">SUM(I14:I19)</f>
        <v>23</v>
      </c>
      <c r="J12" s="36">
        <f t="shared" si="2"/>
        <v>10</v>
      </c>
      <c r="K12" s="36">
        <f t="shared" si="2"/>
        <v>563</v>
      </c>
      <c r="L12" s="36">
        <f t="shared" si="2"/>
        <v>37</v>
      </c>
      <c r="M12" s="36">
        <f t="shared" si="2"/>
        <v>497</v>
      </c>
      <c r="N12" s="36">
        <f t="shared" si="2"/>
        <v>131</v>
      </c>
      <c r="O12" s="36">
        <f t="shared" si="2"/>
        <v>1</v>
      </c>
      <c r="P12" s="37">
        <f t="shared" si="2"/>
        <v>8</v>
      </c>
      <c r="Q12" s="36">
        <f t="shared" si="2"/>
        <v>3008</v>
      </c>
    </row>
    <row r="13" spans="1:17" x14ac:dyDescent="0.35">
      <c r="A13" s="28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6"/>
    </row>
    <row r="14" spans="1:17" x14ac:dyDescent="0.35">
      <c r="A14" s="38" t="s">
        <v>71</v>
      </c>
      <c r="B14" s="35">
        <f>SUM(C14:Q14)</f>
        <v>2081</v>
      </c>
      <c r="C14" s="39">
        <v>185</v>
      </c>
      <c r="D14" s="39">
        <v>265</v>
      </c>
      <c r="E14" s="39">
        <v>979</v>
      </c>
      <c r="F14" s="39">
        <v>10</v>
      </c>
      <c r="G14" s="39">
        <v>0</v>
      </c>
      <c r="H14" s="39">
        <v>394</v>
      </c>
      <c r="I14" s="39">
        <v>0</v>
      </c>
      <c r="J14" s="39">
        <v>0</v>
      </c>
      <c r="K14" s="39">
        <v>56</v>
      </c>
      <c r="L14" s="39">
        <v>0</v>
      </c>
      <c r="M14" s="39">
        <v>84</v>
      </c>
      <c r="N14" s="39">
        <v>0</v>
      </c>
      <c r="O14" s="39">
        <v>0</v>
      </c>
      <c r="P14" s="40">
        <v>0</v>
      </c>
      <c r="Q14" s="39">
        <v>108</v>
      </c>
    </row>
    <row r="15" spans="1:17" x14ac:dyDescent="0.35">
      <c r="A15" s="38" t="s">
        <v>72</v>
      </c>
      <c r="B15" s="35">
        <f>SUM(C15:Q15)</f>
        <v>36051</v>
      </c>
      <c r="C15" s="39">
        <v>13539</v>
      </c>
      <c r="D15" s="39">
        <v>2280</v>
      </c>
      <c r="E15" s="39">
        <v>6299</v>
      </c>
      <c r="F15" s="39">
        <v>322</v>
      </c>
      <c r="G15" s="39">
        <v>1</v>
      </c>
      <c r="H15" s="39">
        <v>9677</v>
      </c>
      <c r="I15" s="39">
        <v>0</v>
      </c>
      <c r="J15" s="39">
        <v>0</v>
      </c>
      <c r="K15" s="39">
        <v>502</v>
      </c>
      <c r="L15" s="39">
        <v>20</v>
      </c>
      <c r="M15" s="39">
        <v>406</v>
      </c>
      <c r="N15" s="39">
        <v>131</v>
      </c>
      <c r="O15" s="39">
        <v>1</v>
      </c>
      <c r="P15" s="40">
        <v>0</v>
      </c>
      <c r="Q15" s="39">
        <v>2873</v>
      </c>
    </row>
    <row r="16" spans="1:17" x14ac:dyDescent="0.35">
      <c r="A16" s="38" t="s">
        <v>73</v>
      </c>
      <c r="B16" s="35">
        <f>SUM(C16:Q16)</f>
        <v>277</v>
      </c>
      <c r="C16" s="39">
        <v>16</v>
      </c>
      <c r="D16" s="39">
        <v>7</v>
      </c>
      <c r="E16" s="39">
        <v>33</v>
      </c>
      <c r="F16" s="39">
        <v>17</v>
      </c>
      <c r="G16" s="39">
        <v>1</v>
      </c>
      <c r="H16" s="39">
        <v>143</v>
      </c>
      <c r="I16" s="39">
        <v>0</v>
      </c>
      <c r="J16" s="39">
        <v>0</v>
      </c>
      <c r="K16" s="39">
        <v>3</v>
      </c>
      <c r="L16" s="39">
        <v>16</v>
      </c>
      <c r="M16" s="39">
        <v>7</v>
      </c>
      <c r="N16" s="39">
        <v>0</v>
      </c>
      <c r="O16" s="39">
        <v>0</v>
      </c>
      <c r="P16" s="40">
        <v>8</v>
      </c>
      <c r="Q16" s="39">
        <v>26</v>
      </c>
    </row>
    <row r="17" spans="1:17" x14ac:dyDescent="0.35">
      <c r="A17" s="38" t="s">
        <v>38</v>
      </c>
      <c r="B17" s="35">
        <f t="shared" ref="B17:B19" si="3">SUM(C17:Q17)</f>
        <v>2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2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0">
        <v>0</v>
      </c>
      <c r="Q17" s="39">
        <v>0</v>
      </c>
    </row>
    <row r="18" spans="1:17" x14ac:dyDescent="0.35">
      <c r="A18" s="38" t="s">
        <v>39</v>
      </c>
      <c r="B18" s="35">
        <f t="shared" si="3"/>
        <v>29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21</v>
      </c>
      <c r="J18" s="39">
        <v>4</v>
      </c>
      <c r="K18" s="39">
        <v>2</v>
      </c>
      <c r="L18" s="39">
        <v>1</v>
      </c>
      <c r="M18" s="39">
        <v>0</v>
      </c>
      <c r="N18" s="39">
        <v>0</v>
      </c>
      <c r="O18" s="39">
        <v>0</v>
      </c>
      <c r="P18" s="40">
        <v>0</v>
      </c>
      <c r="Q18" s="39">
        <v>1</v>
      </c>
    </row>
    <row r="19" spans="1:17" x14ac:dyDescent="0.35">
      <c r="A19" s="41" t="s">
        <v>40</v>
      </c>
      <c r="B19" s="35">
        <f t="shared" si="3"/>
        <v>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2</v>
      </c>
      <c r="J19" s="39">
        <v>6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0">
        <v>0</v>
      </c>
      <c r="Q19" s="39">
        <v>0</v>
      </c>
    </row>
    <row r="20" spans="1:17" x14ac:dyDescent="0.35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x14ac:dyDescent="0.35">
      <c r="A21" s="46" t="s">
        <v>74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7" x14ac:dyDescent="0.35">
      <c r="A22" s="48" t="s">
        <v>75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19">
    <mergeCell ref="M9:M10"/>
    <mergeCell ref="A3:Q3"/>
    <mergeCell ref="A4:Q4"/>
    <mergeCell ref="A5:Q5"/>
    <mergeCell ref="A6:Q6"/>
    <mergeCell ref="A8:A10"/>
    <mergeCell ref="B8:B10"/>
    <mergeCell ref="C8:P8"/>
    <mergeCell ref="Q8:Q10"/>
    <mergeCell ref="C9:C10"/>
    <mergeCell ref="D9:D10"/>
    <mergeCell ref="N9:N10"/>
    <mergeCell ref="O9:O10"/>
    <mergeCell ref="P9:P10"/>
    <mergeCell ref="E9:E10"/>
    <mergeCell ref="F9:H9"/>
    <mergeCell ref="I9:J9"/>
    <mergeCell ref="K9:K10"/>
    <mergeCell ref="L9:L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0C3D-4AD2-40FE-B528-CAF3E6364BDF}">
  <dimension ref="A1:C18"/>
  <sheetViews>
    <sheetView workbookViewId="0"/>
  </sheetViews>
  <sheetFormatPr baseColWidth="10" defaultColWidth="0" defaultRowHeight="14.5" zeroHeight="1" x14ac:dyDescent="0.35"/>
  <cols>
    <col min="1" max="1" width="62.36328125" bestFit="1" customWidth="1"/>
    <col min="2" max="2" width="8.6328125" bestFit="1" customWidth="1"/>
    <col min="3" max="3" width="25.90625" bestFit="1" customWidth="1"/>
    <col min="4" max="16384" width="11.54296875" hidden="1"/>
  </cols>
  <sheetData>
    <row r="1" spans="1:3" ht="15.5" x14ac:dyDescent="0.35">
      <c r="A1" s="55" t="s">
        <v>76</v>
      </c>
      <c r="B1" s="56"/>
      <c r="C1" s="56"/>
    </row>
    <row r="2" spans="1:3" ht="15.5" x14ac:dyDescent="0.35">
      <c r="A2" s="55"/>
      <c r="B2" s="56"/>
      <c r="C2" s="56"/>
    </row>
    <row r="3" spans="1:3" ht="15" x14ac:dyDescent="0.35">
      <c r="A3" s="170" t="s">
        <v>77</v>
      </c>
      <c r="B3" s="170"/>
      <c r="C3" s="170"/>
    </row>
    <row r="4" spans="1:3" ht="15" x14ac:dyDescent="0.35">
      <c r="A4" s="171" t="s">
        <v>78</v>
      </c>
      <c r="B4" s="171"/>
      <c r="C4" s="171"/>
    </row>
    <row r="5" spans="1:3" ht="15" x14ac:dyDescent="0.35">
      <c r="A5" s="171" t="s">
        <v>79</v>
      </c>
      <c r="B5" s="171"/>
      <c r="C5" s="171"/>
    </row>
    <row r="6" spans="1:3" ht="15" x14ac:dyDescent="0.35">
      <c r="A6" s="58" t="s">
        <v>31</v>
      </c>
      <c r="B6" s="58"/>
      <c r="C6" s="58"/>
    </row>
    <row r="7" spans="1:3" ht="15" x14ac:dyDescent="0.35">
      <c r="A7" s="57"/>
      <c r="B7" s="57"/>
      <c r="C7" s="57"/>
    </row>
    <row r="8" spans="1:3" ht="15.5" x14ac:dyDescent="0.35">
      <c r="A8" s="172" t="s">
        <v>33</v>
      </c>
      <c r="B8" s="174" t="s">
        <v>34</v>
      </c>
      <c r="C8" s="59" t="s">
        <v>80</v>
      </c>
    </row>
    <row r="9" spans="1:3" ht="18.5" x14ac:dyDescent="0.35">
      <c r="A9" s="173"/>
      <c r="B9" s="175"/>
      <c r="C9" s="60" t="s">
        <v>81</v>
      </c>
    </row>
    <row r="10" spans="1:3" ht="15" x14ac:dyDescent="0.35">
      <c r="A10" s="51"/>
      <c r="B10" s="61"/>
      <c r="C10" s="62"/>
    </row>
    <row r="11" spans="1:3" ht="15" x14ac:dyDescent="0.35">
      <c r="A11" s="52" t="s">
        <v>70</v>
      </c>
      <c r="B11" s="63">
        <f>SUM(B13:B15)</f>
        <v>35402</v>
      </c>
      <c r="C11" s="64" t="s">
        <v>82</v>
      </c>
    </row>
    <row r="12" spans="1:3" ht="15" x14ac:dyDescent="0.35">
      <c r="A12" s="52"/>
      <c r="B12" s="63"/>
      <c r="C12" s="65"/>
    </row>
    <row r="13" spans="1:3" ht="15.5" x14ac:dyDescent="0.35">
      <c r="A13" s="53" t="s">
        <v>71</v>
      </c>
      <c r="B13" s="54">
        <v>1973</v>
      </c>
      <c r="C13" s="66" t="s">
        <v>82</v>
      </c>
    </row>
    <row r="14" spans="1:3" ht="15.5" x14ac:dyDescent="0.35">
      <c r="A14" s="53" t="s">
        <v>72</v>
      </c>
      <c r="B14" s="54">
        <v>33178</v>
      </c>
      <c r="C14" s="66" t="s">
        <v>82</v>
      </c>
    </row>
    <row r="15" spans="1:3" ht="15.5" x14ac:dyDescent="0.35">
      <c r="A15" s="53" t="s">
        <v>73</v>
      </c>
      <c r="B15" s="54">
        <v>251</v>
      </c>
      <c r="C15" s="67" t="s">
        <v>83</v>
      </c>
    </row>
    <row r="16" spans="1:3" ht="15.5" x14ac:dyDescent="0.35">
      <c r="A16" s="68"/>
      <c r="B16" s="69"/>
      <c r="C16" s="69"/>
    </row>
    <row r="17" spans="1:3" ht="15.5" x14ac:dyDescent="0.35">
      <c r="A17" s="70" t="s">
        <v>84</v>
      </c>
      <c r="B17" s="71"/>
      <c r="C17" s="71"/>
    </row>
    <row r="18" spans="1:3" ht="15.5" x14ac:dyDescent="0.35">
      <c r="A18" s="70" t="s">
        <v>75</v>
      </c>
      <c r="B18" s="72"/>
      <c r="C18" s="72"/>
    </row>
  </sheetData>
  <mergeCells count="5">
    <mergeCell ref="A3:C3"/>
    <mergeCell ref="A4:C4"/>
    <mergeCell ref="A5:C5"/>
    <mergeCell ref="A8:A9"/>
    <mergeCell ref="B8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8A41-BDA6-497F-9CF4-207AC17EF4E3}">
  <dimension ref="A1:J18"/>
  <sheetViews>
    <sheetView workbookViewId="0"/>
  </sheetViews>
  <sheetFormatPr baseColWidth="10" defaultColWidth="0" defaultRowHeight="14.5" zeroHeight="1" x14ac:dyDescent="0.35"/>
  <cols>
    <col min="1" max="1" width="32.453125" customWidth="1"/>
    <col min="2" max="2" width="11.453125" customWidth="1"/>
    <col min="3" max="3" width="13.08984375" customWidth="1"/>
    <col min="4" max="4" width="17.08984375" bestFit="1" customWidth="1"/>
    <col min="5" max="5" width="13" customWidth="1"/>
    <col min="6" max="6" width="28.36328125" customWidth="1"/>
    <col min="7" max="7" width="24.90625" customWidth="1"/>
    <col min="8" max="8" width="25.6328125" customWidth="1"/>
    <col min="9" max="9" width="26.90625" customWidth="1"/>
    <col min="10" max="10" width="0" hidden="1" customWidth="1"/>
    <col min="11" max="16384" width="26.6328125" hidden="1"/>
  </cols>
  <sheetData>
    <row r="1" spans="1:9" ht="15.5" x14ac:dyDescent="0.35">
      <c r="A1" s="73" t="s">
        <v>85</v>
      </c>
      <c r="B1" s="74"/>
      <c r="C1" s="75"/>
      <c r="D1" s="75"/>
      <c r="E1" s="75"/>
      <c r="F1" s="74"/>
      <c r="G1" s="74"/>
      <c r="H1" s="76"/>
      <c r="I1" s="76"/>
    </row>
    <row r="2" spans="1:9" ht="15.5" x14ac:dyDescent="0.35">
      <c r="A2" s="73"/>
      <c r="B2" s="74"/>
      <c r="C2" s="75"/>
      <c r="D2" s="75"/>
      <c r="E2" s="75"/>
      <c r="F2" s="74"/>
      <c r="G2" s="74"/>
      <c r="H2" s="76"/>
      <c r="I2" s="76"/>
    </row>
    <row r="3" spans="1:9" ht="15" x14ac:dyDescent="0.35">
      <c r="A3" s="179" t="s">
        <v>86</v>
      </c>
      <c r="B3" s="179"/>
      <c r="C3" s="179"/>
      <c r="D3" s="179"/>
      <c r="E3" s="179"/>
      <c r="F3" s="179"/>
      <c r="G3" s="179"/>
      <c r="H3" s="179"/>
      <c r="I3" s="179"/>
    </row>
    <row r="4" spans="1:9" ht="15" x14ac:dyDescent="0.35">
      <c r="A4" s="179" t="s">
        <v>78</v>
      </c>
      <c r="B4" s="179"/>
      <c r="C4" s="179"/>
      <c r="D4" s="179"/>
      <c r="E4" s="179"/>
      <c r="F4" s="179"/>
      <c r="G4" s="179"/>
      <c r="H4" s="179"/>
      <c r="I4" s="179"/>
    </row>
    <row r="5" spans="1:9" ht="15" x14ac:dyDescent="0.35">
      <c r="A5" s="179" t="s">
        <v>87</v>
      </c>
      <c r="B5" s="179"/>
      <c r="C5" s="179"/>
      <c r="D5" s="179"/>
      <c r="E5" s="179"/>
      <c r="F5" s="179"/>
      <c r="G5" s="179"/>
      <c r="H5" s="179"/>
      <c r="I5" s="179"/>
    </row>
    <row r="6" spans="1:9" ht="15" x14ac:dyDescent="0.35">
      <c r="A6" s="179" t="s">
        <v>31</v>
      </c>
      <c r="B6" s="179"/>
      <c r="C6" s="179"/>
      <c r="D6" s="179"/>
      <c r="E6" s="179"/>
      <c r="F6" s="179"/>
      <c r="G6" s="179"/>
      <c r="H6" s="179"/>
      <c r="I6" s="179"/>
    </row>
    <row r="7" spans="1:9" ht="15" x14ac:dyDescent="0.35">
      <c r="A7" s="52"/>
      <c r="B7" s="77"/>
      <c r="C7" s="78"/>
      <c r="D7" s="78"/>
      <c r="E7" s="78"/>
      <c r="F7" s="78"/>
      <c r="G7" s="78"/>
      <c r="H7" s="78"/>
      <c r="I7" s="78"/>
    </row>
    <row r="8" spans="1:9" ht="15" x14ac:dyDescent="0.35">
      <c r="A8" s="164" t="s">
        <v>33</v>
      </c>
      <c r="B8" s="182" t="s">
        <v>88</v>
      </c>
      <c r="C8" s="183"/>
      <c r="D8" s="183"/>
      <c r="E8" s="183"/>
      <c r="F8" s="182" t="s">
        <v>80</v>
      </c>
      <c r="G8" s="183"/>
      <c r="H8" s="183"/>
      <c r="I8" s="183"/>
    </row>
    <row r="9" spans="1:9" ht="15" x14ac:dyDescent="0.35">
      <c r="A9" s="180"/>
      <c r="B9" s="184" t="s">
        <v>34</v>
      </c>
      <c r="C9" s="182" t="s">
        <v>89</v>
      </c>
      <c r="D9" s="183"/>
      <c r="E9" s="183"/>
      <c r="F9" s="184" t="s">
        <v>34</v>
      </c>
      <c r="G9" s="176" t="s">
        <v>89</v>
      </c>
      <c r="H9" s="177"/>
      <c r="I9" s="177"/>
    </row>
    <row r="10" spans="1:9" ht="30" x14ac:dyDescent="0.35">
      <c r="A10" s="181"/>
      <c r="B10" s="185"/>
      <c r="C10" s="81" t="s">
        <v>54</v>
      </c>
      <c r="D10" s="82" t="s">
        <v>55</v>
      </c>
      <c r="E10" s="81" t="s">
        <v>56</v>
      </c>
      <c r="F10" s="185"/>
      <c r="G10" s="82" t="s">
        <v>54</v>
      </c>
      <c r="H10" s="82" t="s">
        <v>55</v>
      </c>
      <c r="I10" s="79" t="s">
        <v>56</v>
      </c>
    </row>
    <row r="11" spans="1:9" ht="15.5" x14ac:dyDescent="0.35">
      <c r="A11" s="52"/>
      <c r="B11" s="83"/>
      <c r="C11" s="84"/>
      <c r="D11" s="85"/>
      <c r="E11" s="85"/>
      <c r="F11" s="86"/>
      <c r="G11" s="51"/>
      <c r="H11" s="51"/>
      <c r="I11" s="51"/>
    </row>
    <row r="12" spans="1:9" ht="15" x14ac:dyDescent="0.35">
      <c r="A12" s="52" t="s">
        <v>70</v>
      </c>
      <c r="B12" s="54">
        <f>SUM(B14:B16)</f>
        <v>23603</v>
      </c>
      <c r="C12" s="87">
        <f t="shared" ref="C12:E12" si="0">SUM(C14:C16)</f>
        <v>13740</v>
      </c>
      <c r="D12" s="88">
        <f t="shared" si="0"/>
        <v>2552</v>
      </c>
      <c r="E12" s="89">
        <f t="shared" si="0"/>
        <v>7311</v>
      </c>
      <c r="F12" s="96" t="s">
        <v>90</v>
      </c>
      <c r="G12" s="52" t="s">
        <v>90</v>
      </c>
      <c r="H12" s="52" t="s">
        <v>90</v>
      </c>
      <c r="I12" s="52" t="s">
        <v>91</v>
      </c>
    </row>
    <row r="13" spans="1:9" ht="15" x14ac:dyDescent="0.35">
      <c r="A13" s="52"/>
      <c r="B13" s="54"/>
      <c r="C13" s="88"/>
      <c r="D13" s="88"/>
      <c r="E13" s="88"/>
      <c r="F13" s="97"/>
      <c r="G13" s="94"/>
      <c r="H13" s="94"/>
      <c r="I13" s="94"/>
    </row>
    <row r="14" spans="1:9" ht="15.5" x14ac:dyDescent="0.35">
      <c r="A14" s="76" t="s">
        <v>71</v>
      </c>
      <c r="B14" s="54">
        <f>SUM(C14:E14)</f>
        <v>1429</v>
      </c>
      <c r="C14" s="90">
        <v>185</v>
      </c>
      <c r="D14" s="90">
        <v>265</v>
      </c>
      <c r="E14" s="90">
        <v>979</v>
      </c>
      <c r="F14" s="96" t="s">
        <v>92</v>
      </c>
      <c r="G14" s="75" t="s">
        <v>92</v>
      </c>
      <c r="H14" s="75" t="s">
        <v>92</v>
      </c>
      <c r="I14" s="75" t="s">
        <v>92</v>
      </c>
    </row>
    <row r="15" spans="1:9" ht="15.5" x14ac:dyDescent="0.35">
      <c r="A15" s="76" t="s">
        <v>93</v>
      </c>
      <c r="B15" s="54">
        <f t="shared" ref="B15:B16" si="1">SUM(C15:E15)</f>
        <v>22118</v>
      </c>
      <c r="C15" s="90">
        <v>13539</v>
      </c>
      <c r="D15" s="90">
        <v>2280</v>
      </c>
      <c r="E15" s="90">
        <v>6299</v>
      </c>
      <c r="F15" s="96" t="s">
        <v>90</v>
      </c>
      <c r="G15" s="75" t="s">
        <v>92</v>
      </c>
      <c r="H15" s="75" t="s">
        <v>90</v>
      </c>
      <c r="I15" s="75" t="s">
        <v>91</v>
      </c>
    </row>
    <row r="16" spans="1:9" ht="15.5" x14ac:dyDescent="0.35">
      <c r="A16" s="76" t="s">
        <v>73</v>
      </c>
      <c r="B16" s="54">
        <f t="shared" si="1"/>
        <v>56</v>
      </c>
      <c r="C16" s="90">
        <v>16</v>
      </c>
      <c r="D16" s="90">
        <v>7</v>
      </c>
      <c r="E16" s="90">
        <v>33</v>
      </c>
      <c r="F16" s="98" t="s">
        <v>94</v>
      </c>
      <c r="G16" s="75" t="s">
        <v>95</v>
      </c>
      <c r="H16" s="95" t="s">
        <v>96</v>
      </c>
      <c r="I16" s="95" t="s">
        <v>97</v>
      </c>
    </row>
    <row r="17" spans="1:9" ht="15.5" x14ac:dyDescent="0.35">
      <c r="A17" s="91"/>
      <c r="B17" s="92"/>
      <c r="C17" s="91"/>
      <c r="D17" s="91"/>
      <c r="E17" s="91"/>
      <c r="F17" s="93"/>
      <c r="G17" s="91"/>
      <c r="H17" s="91"/>
      <c r="I17" s="91"/>
    </row>
    <row r="18" spans="1:9" x14ac:dyDescent="0.35">
      <c r="A18" s="178" t="s">
        <v>75</v>
      </c>
      <c r="B18" s="178"/>
      <c r="C18" s="178"/>
      <c r="D18" s="178"/>
      <c r="E18" s="178"/>
      <c r="F18" s="178"/>
      <c r="G18" s="178"/>
      <c r="H18" s="178"/>
      <c r="I18" s="178"/>
    </row>
  </sheetData>
  <mergeCells count="12">
    <mergeCell ref="G9:I9"/>
    <mergeCell ref="A18:I18"/>
    <mergeCell ref="A3:I3"/>
    <mergeCell ref="A4:I4"/>
    <mergeCell ref="A5:I5"/>
    <mergeCell ref="A6:I6"/>
    <mergeCell ref="A8:A10"/>
    <mergeCell ref="B8:E8"/>
    <mergeCell ref="F8:I8"/>
    <mergeCell ref="B9:B10"/>
    <mergeCell ref="C9:E9"/>
    <mergeCell ref="F9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BB6E-28C1-44A6-8213-D8AD62F804E4}">
  <dimension ref="A1:I18"/>
  <sheetViews>
    <sheetView workbookViewId="0">
      <selection sqref="A1:I1"/>
    </sheetView>
  </sheetViews>
  <sheetFormatPr baseColWidth="10" defaultColWidth="0" defaultRowHeight="14.5" zeroHeight="1" x14ac:dyDescent="0.35"/>
  <cols>
    <col min="1" max="1" width="35.36328125" customWidth="1"/>
    <col min="2" max="2" width="11.36328125" customWidth="1"/>
    <col min="3" max="3" width="12.08984375" customWidth="1"/>
    <col min="4" max="4" width="13.08984375" customWidth="1"/>
    <col min="5" max="5" width="7.08984375" bestFit="1" customWidth="1"/>
    <col min="6" max="6" width="18.54296875" bestFit="1" customWidth="1"/>
    <col min="7" max="7" width="25.6328125" customWidth="1"/>
    <col min="8" max="8" width="25.08984375" customWidth="1"/>
    <col min="9" max="9" width="18.54296875" bestFit="1" customWidth="1"/>
    <col min="10" max="16384" width="27.08984375" hidden="1"/>
  </cols>
  <sheetData>
    <row r="1" spans="1:9" ht="15" x14ac:dyDescent="0.35">
      <c r="A1" s="188" t="s">
        <v>98</v>
      </c>
      <c r="B1" s="188"/>
      <c r="C1" s="188"/>
      <c r="D1" s="188"/>
      <c r="E1" s="188"/>
      <c r="F1" s="188"/>
      <c r="G1" s="188"/>
      <c r="H1" s="188"/>
      <c r="I1" s="188"/>
    </row>
    <row r="2" spans="1:9" ht="15" x14ac:dyDescent="0.35">
      <c r="A2" s="73"/>
      <c r="B2" s="73"/>
      <c r="C2" s="73"/>
      <c r="D2" s="73"/>
      <c r="E2" s="73"/>
      <c r="F2" s="73"/>
      <c r="G2" s="73"/>
      <c r="H2" s="73"/>
      <c r="I2" s="73"/>
    </row>
    <row r="3" spans="1:9" ht="15" x14ac:dyDescent="0.35">
      <c r="A3" s="179" t="s">
        <v>99</v>
      </c>
      <c r="B3" s="179"/>
      <c r="C3" s="179"/>
      <c r="D3" s="179"/>
      <c r="E3" s="179"/>
      <c r="F3" s="179"/>
      <c r="G3" s="179"/>
      <c r="H3" s="179"/>
      <c r="I3" s="179"/>
    </row>
    <row r="4" spans="1:9" ht="15" x14ac:dyDescent="0.35">
      <c r="A4" s="179" t="s">
        <v>78</v>
      </c>
      <c r="B4" s="179"/>
      <c r="C4" s="179"/>
      <c r="D4" s="179"/>
      <c r="E4" s="179"/>
      <c r="F4" s="179"/>
      <c r="G4" s="179"/>
      <c r="H4" s="179"/>
      <c r="I4" s="179"/>
    </row>
    <row r="5" spans="1:9" ht="15" x14ac:dyDescent="0.35">
      <c r="A5" s="179" t="s">
        <v>100</v>
      </c>
      <c r="B5" s="179"/>
      <c r="C5" s="179"/>
      <c r="D5" s="179"/>
      <c r="E5" s="179"/>
      <c r="F5" s="179"/>
      <c r="G5" s="179"/>
      <c r="H5" s="179"/>
      <c r="I5" s="179"/>
    </row>
    <row r="6" spans="1:9" ht="15" x14ac:dyDescent="0.35">
      <c r="A6" s="179" t="s">
        <v>31</v>
      </c>
      <c r="B6" s="179"/>
      <c r="C6" s="179"/>
      <c r="D6" s="179"/>
      <c r="E6" s="179"/>
      <c r="F6" s="179"/>
      <c r="G6" s="179"/>
      <c r="H6" s="179"/>
      <c r="I6" s="179"/>
    </row>
    <row r="7" spans="1:9" ht="15" x14ac:dyDescent="0.35">
      <c r="A7" s="52"/>
      <c r="B7" s="52"/>
      <c r="C7" s="52"/>
      <c r="D7" s="52"/>
      <c r="E7" s="52"/>
      <c r="F7" s="52"/>
      <c r="G7" s="52"/>
      <c r="H7" s="52"/>
      <c r="I7" s="52"/>
    </row>
    <row r="8" spans="1:9" ht="15" x14ac:dyDescent="0.35">
      <c r="A8" s="172" t="s">
        <v>33</v>
      </c>
      <c r="B8" s="182" t="s">
        <v>101</v>
      </c>
      <c r="C8" s="183"/>
      <c r="D8" s="183"/>
      <c r="E8" s="183"/>
      <c r="F8" s="190" t="s">
        <v>80</v>
      </c>
      <c r="G8" s="190"/>
      <c r="H8" s="190"/>
      <c r="I8" s="190"/>
    </row>
    <row r="9" spans="1:9" ht="15" x14ac:dyDescent="0.35">
      <c r="A9" s="173"/>
      <c r="B9" s="184" t="s">
        <v>34</v>
      </c>
      <c r="C9" s="182" t="s">
        <v>102</v>
      </c>
      <c r="D9" s="183"/>
      <c r="E9" s="183"/>
      <c r="F9" s="186" t="s">
        <v>34</v>
      </c>
      <c r="G9" s="176" t="s">
        <v>101</v>
      </c>
      <c r="H9" s="177"/>
      <c r="I9" s="177"/>
    </row>
    <row r="10" spans="1:9" ht="30" x14ac:dyDescent="0.35">
      <c r="A10" s="189"/>
      <c r="B10" s="191"/>
      <c r="C10" s="81" t="s">
        <v>65</v>
      </c>
      <c r="D10" s="81" t="s">
        <v>103</v>
      </c>
      <c r="E10" s="81" t="s">
        <v>67</v>
      </c>
      <c r="F10" s="187"/>
      <c r="G10" s="81" t="s">
        <v>65</v>
      </c>
      <c r="H10" s="81" t="s">
        <v>103</v>
      </c>
      <c r="I10" s="81" t="s">
        <v>67</v>
      </c>
    </row>
    <row r="11" spans="1:9" ht="15" x14ac:dyDescent="0.35">
      <c r="A11" s="51"/>
      <c r="B11" s="99"/>
      <c r="C11" s="100"/>
      <c r="D11" s="100"/>
      <c r="E11" s="100"/>
      <c r="F11" s="80"/>
      <c r="G11" s="52"/>
      <c r="H11" s="52"/>
      <c r="I11" s="52"/>
    </row>
    <row r="12" spans="1:9" ht="15" x14ac:dyDescent="0.35">
      <c r="A12" s="52" t="s">
        <v>70</v>
      </c>
      <c r="B12" s="54">
        <f>SUM(B14:B16)</f>
        <v>10565</v>
      </c>
      <c r="C12" s="87">
        <f t="shared" ref="C12:E12" si="0">SUM(C14:C16)</f>
        <v>349</v>
      </c>
      <c r="D12" s="88">
        <f t="shared" si="0"/>
        <v>2</v>
      </c>
      <c r="E12" s="89">
        <f t="shared" si="0"/>
        <v>10214</v>
      </c>
      <c r="F12" s="50" t="s">
        <v>92</v>
      </c>
      <c r="G12" s="52" t="s">
        <v>90</v>
      </c>
      <c r="H12" s="52" t="s">
        <v>104</v>
      </c>
      <c r="I12" s="52" t="s">
        <v>92</v>
      </c>
    </row>
    <row r="13" spans="1:9" ht="15" x14ac:dyDescent="0.35">
      <c r="A13" s="52"/>
      <c r="B13" s="54"/>
      <c r="C13" s="88"/>
      <c r="D13" s="88"/>
      <c r="E13" s="88"/>
      <c r="F13" s="97"/>
      <c r="G13" s="94"/>
      <c r="H13" s="94"/>
      <c r="I13" s="94"/>
    </row>
    <row r="14" spans="1:9" ht="15.5" x14ac:dyDescent="0.35">
      <c r="A14" s="53" t="s">
        <v>71</v>
      </c>
      <c r="B14" s="54">
        <f>SUM(C14:E14)</f>
        <v>404</v>
      </c>
      <c r="C14" s="39">
        <v>10</v>
      </c>
      <c r="D14" s="39">
        <v>0</v>
      </c>
      <c r="E14" s="39">
        <v>394</v>
      </c>
      <c r="F14" s="107" t="s">
        <v>92</v>
      </c>
      <c r="G14" s="106" t="s">
        <v>105</v>
      </c>
      <c r="H14" s="106" t="s">
        <v>105</v>
      </c>
      <c r="I14" s="106" t="s">
        <v>105</v>
      </c>
    </row>
    <row r="15" spans="1:9" ht="15.5" x14ac:dyDescent="0.35">
      <c r="A15" s="53" t="s">
        <v>106</v>
      </c>
      <c r="B15" s="54">
        <f t="shared" ref="B15:B16" si="1">SUM(C15:E15)</f>
        <v>10000</v>
      </c>
      <c r="C15" s="39">
        <v>322</v>
      </c>
      <c r="D15" s="39">
        <v>1</v>
      </c>
      <c r="E15" s="39">
        <v>9677</v>
      </c>
      <c r="F15" s="107" t="s">
        <v>92</v>
      </c>
      <c r="G15" s="75" t="s">
        <v>92</v>
      </c>
      <c r="H15" s="75" t="s">
        <v>104</v>
      </c>
      <c r="I15" s="75" t="s">
        <v>92</v>
      </c>
    </row>
    <row r="16" spans="1:9" ht="15.5" x14ac:dyDescent="0.35">
      <c r="A16" s="53" t="s">
        <v>37</v>
      </c>
      <c r="B16" s="54">
        <f t="shared" si="1"/>
        <v>161</v>
      </c>
      <c r="C16" s="39">
        <v>17</v>
      </c>
      <c r="D16" s="39">
        <v>1</v>
      </c>
      <c r="E16" s="39">
        <v>143</v>
      </c>
      <c r="F16" s="107" t="s">
        <v>107</v>
      </c>
      <c r="G16" s="95" t="s">
        <v>108</v>
      </c>
      <c r="H16" s="75" t="s">
        <v>104</v>
      </c>
      <c r="I16" s="95" t="s">
        <v>109</v>
      </c>
    </row>
    <row r="17" spans="1:9" ht="15.5" x14ac:dyDescent="0.35">
      <c r="A17" s="101"/>
      <c r="B17" s="102"/>
      <c r="C17" s="44"/>
      <c r="D17" s="44"/>
      <c r="E17" s="44"/>
      <c r="F17" s="103"/>
      <c r="G17" s="104"/>
      <c r="H17" s="104"/>
      <c r="I17" s="105"/>
    </row>
    <row r="18" spans="1:9" x14ac:dyDescent="0.35">
      <c r="A18" s="178" t="s">
        <v>110</v>
      </c>
      <c r="B18" s="178"/>
      <c r="C18" s="178"/>
      <c r="D18" s="178"/>
      <c r="E18" s="178"/>
      <c r="F18" s="178"/>
      <c r="G18" s="178"/>
      <c r="H18" s="178"/>
      <c r="I18" s="178"/>
    </row>
  </sheetData>
  <mergeCells count="13">
    <mergeCell ref="F9:F10"/>
    <mergeCell ref="G9:I9"/>
    <mergeCell ref="A18:I18"/>
    <mergeCell ref="A1:I1"/>
    <mergeCell ref="A3:I3"/>
    <mergeCell ref="A4:I4"/>
    <mergeCell ref="A5:I5"/>
    <mergeCell ref="A6:I6"/>
    <mergeCell ref="A8:A10"/>
    <mergeCell ref="B8:E8"/>
    <mergeCell ref="F8:I8"/>
    <mergeCell ref="B9:B10"/>
    <mergeCell ref="C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2F58-25BA-48A5-924C-14FB1D894B04}">
  <dimension ref="A1:E71"/>
  <sheetViews>
    <sheetView workbookViewId="0">
      <selection activeCell="A72" sqref="A72:XFD1048576"/>
    </sheetView>
  </sheetViews>
  <sheetFormatPr baseColWidth="10" defaultColWidth="0" defaultRowHeight="14.5" zeroHeight="1" x14ac:dyDescent="0.35"/>
  <cols>
    <col min="1" max="1" width="54.6328125" bestFit="1" customWidth="1"/>
    <col min="2" max="2" width="8.6328125" bestFit="1" customWidth="1"/>
    <col min="3" max="3" width="16.6328125" customWidth="1"/>
    <col min="4" max="4" width="15.08984375" customWidth="1"/>
    <col min="5" max="5" width="20.54296875" customWidth="1"/>
    <col min="6" max="16384" width="11.54296875" hidden="1"/>
  </cols>
  <sheetData>
    <row r="1" spans="1:5" ht="15.5" x14ac:dyDescent="0.35">
      <c r="A1" s="197" t="s">
        <v>111</v>
      </c>
      <c r="B1" s="197"/>
      <c r="C1" s="197"/>
      <c r="D1" s="197"/>
      <c r="E1" s="109"/>
    </row>
    <row r="2" spans="1:5" ht="15.5" x14ac:dyDescent="0.35">
      <c r="A2" s="110"/>
      <c r="B2" s="108"/>
      <c r="C2" s="108"/>
      <c r="D2" s="108"/>
      <c r="E2" s="109"/>
    </row>
    <row r="3" spans="1:5" ht="15" x14ac:dyDescent="0.35">
      <c r="A3" s="198" t="s">
        <v>112</v>
      </c>
      <c r="B3" s="198"/>
      <c r="C3" s="198"/>
      <c r="D3" s="198"/>
      <c r="E3" s="198"/>
    </row>
    <row r="4" spans="1:5" ht="15" x14ac:dyDescent="0.35">
      <c r="A4" s="198" t="s">
        <v>113</v>
      </c>
      <c r="B4" s="198"/>
      <c r="C4" s="198"/>
      <c r="D4" s="198"/>
      <c r="E4" s="198"/>
    </row>
    <row r="5" spans="1:5" ht="15" x14ac:dyDescent="0.35">
      <c r="A5" s="198" t="s">
        <v>30</v>
      </c>
      <c r="B5" s="198"/>
      <c r="C5" s="198"/>
      <c r="D5" s="198"/>
      <c r="E5" s="198"/>
    </row>
    <row r="6" spans="1:5" ht="15" x14ac:dyDescent="0.35">
      <c r="A6" s="198" t="s">
        <v>31</v>
      </c>
      <c r="B6" s="198"/>
      <c r="C6" s="198"/>
      <c r="D6" s="198"/>
      <c r="E6" s="198"/>
    </row>
    <row r="7" spans="1:5" ht="15" x14ac:dyDescent="0.35">
      <c r="A7" s="199" t="s">
        <v>114</v>
      </c>
      <c r="B7" s="199"/>
      <c r="C7" s="199"/>
      <c r="D7" s="199"/>
      <c r="E7" s="199"/>
    </row>
    <row r="8" spans="1:5" ht="15.5" x14ac:dyDescent="0.35">
      <c r="A8" s="112"/>
      <c r="B8" s="112"/>
      <c r="C8" s="112"/>
      <c r="D8" s="112"/>
      <c r="E8" s="109"/>
    </row>
    <row r="9" spans="1:5" ht="15" x14ac:dyDescent="0.35">
      <c r="A9" s="192" t="s">
        <v>115</v>
      </c>
      <c r="B9" s="194" t="s">
        <v>34</v>
      </c>
      <c r="C9" s="196" t="s">
        <v>33</v>
      </c>
      <c r="D9" s="196"/>
      <c r="E9" s="196"/>
    </row>
    <row r="10" spans="1:5" ht="30" x14ac:dyDescent="0.35">
      <c r="A10" s="193"/>
      <c r="B10" s="195"/>
      <c r="C10" s="114" t="s">
        <v>116</v>
      </c>
      <c r="D10" s="115" t="s">
        <v>106</v>
      </c>
      <c r="E10" s="114" t="s">
        <v>117</v>
      </c>
    </row>
    <row r="11" spans="1:5" ht="15" x14ac:dyDescent="0.35">
      <c r="A11" s="113"/>
      <c r="B11" s="116"/>
      <c r="C11" s="117"/>
      <c r="D11" s="118"/>
      <c r="E11" s="118"/>
    </row>
    <row r="12" spans="1:5" ht="15" x14ac:dyDescent="0.35">
      <c r="A12" s="119" t="s">
        <v>70</v>
      </c>
      <c r="B12" s="17">
        <f>SUM(B14:B69)</f>
        <v>23603</v>
      </c>
      <c r="C12" s="120">
        <f>SUM(C14:C69)</f>
        <v>1429</v>
      </c>
      <c r="D12" s="127">
        <f>SUM(D14:D69)</f>
        <v>22118</v>
      </c>
      <c r="E12" s="127">
        <f>SUM(E14:E69)</f>
        <v>56</v>
      </c>
    </row>
    <row r="13" spans="1:5" ht="15.5" x14ac:dyDescent="0.35">
      <c r="A13" s="119"/>
      <c r="B13" s="18"/>
      <c r="C13" s="19"/>
      <c r="D13" s="121"/>
      <c r="E13" s="121"/>
    </row>
    <row r="14" spans="1:5" ht="15.5" x14ac:dyDescent="0.35">
      <c r="A14" s="122" t="s">
        <v>118</v>
      </c>
      <c r="B14" s="18">
        <f>SUM(C14:E14)</f>
        <v>16443</v>
      </c>
      <c r="C14" s="19">
        <v>1216</v>
      </c>
      <c r="D14" s="121">
        <v>15227</v>
      </c>
      <c r="E14" s="121">
        <v>0</v>
      </c>
    </row>
    <row r="15" spans="1:5" ht="15.5" x14ac:dyDescent="0.35">
      <c r="A15" s="123" t="s">
        <v>119</v>
      </c>
      <c r="B15" s="18">
        <f t="shared" ref="B15:B69" si="0">SUM(C15:E15)</f>
        <v>5150</v>
      </c>
      <c r="C15" s="19">
        <v>182</v>
      </c>
      <c r="D15" s="121">
        <v>4968</v>
      </c>
      <c r="E15" s="121">
        <v>0</v>
      </c>
    </row>
    <row r="16" spans="1:5" ht="15.5" x14ac:dyDescent="0.35">
      <c r="A16" s="123" t="s">
        <v>120</v>
      </c>
      <c r="B16" s="18">
        <f t="shared" si="0"/>
        <v>1019</v>
      </c>
      <c r="C16" s="19">
        <v>23</v>
      </c>
      <c r="D16" s="121">
        <v>995</v>
      </c>
      <c r="E16" s="121">
        <v>1</v>
      </c>
    </row>
    <row r="17" spans="1:5" ht="15.5" x14ac:dyDescent="0.35">
      <c r="A17" s="123" t="s">
        <v>121</v>
      </c>
      <c r="B17" s="18">
        <f t="shared" si="0"/>
        <v>385</v>
      </c>
      <c r="C17" s="19">
        <v>4</v>
      </c>
      <c r="D17" s="121">
        <v>379</v>
      </c>
      <c r="E17" s="121">
        <v>2</v>
      </c>
    </row>
    <row r="18" spans="1:5" ht="15.5" x14ac:dyDescent="0.35">
      <c r="A18" s="123" t="s">
        <v>122</v>
      </c>
      <c r="B18" s="18">
        <f t="shared" si="0"/>
        <v>163</v>
      </c>
      <c r="C18" s="19">
        <v>3</v>
      </c>
      <c r="D18" s="121">
        <v>158</v>
      </c>
      <c r="E18" s="121">
        <v>2</v>
      </c>
    </row>
    <row r="19" spans="1:5" ht="15.5" x14ac:dyDescent="0.35">
      <c r="A19" s="123" t="s">
        <v>123</v>
      </c>
      <c r="B19" s="18">
        <f t="shared" si="0"/>
        <v>92</v>
      </c>
      <c r="C19" s="19">
        <v>0</v>
      </c>
      <c r="D19" s="121">
        <v>92</v>
      </c>
      <c r="E19" s="121">
        <v>0</v>
      </c>
    </row>
    <row r="20" spans="1:5" ht="15.5" x14ac:dyDescent="0.35">
      <c r="A20" s="123" t="s">
        <v>124</v>
      </c>
      <c r="B20" s="18">
        <f t="shared" si="0"/>
        <v>82</v>
      </c>
      <c r="C20" s="19">
        <v>0</v>
      </c>
      <c r="D20" s="121">
        <v>81</v>
      </c>
      <c r="E20" s="121">
        <v>1</v>
      </c>
    </row>
    <row r="21" spans="1:5" ht="15.5" x14ac:dyDescent="0.35">
      <c r="A21" s="123" t="s">
        <v>125</v>
      </c>
      <c r="B21" s="18">
        <f t="shared" si="0"/>
        <v>50</v>
      </c>
      <c r="C21" s="19">
        <v>1</v>
      </c>
      <c r="D21" s="121">
        <v>49</v>
      </c>
      <c r="E21" s="121">
        <v>0</v>
      </c>
    </row>
    <row r="22" spans="1:5" ht="15.5" x14ac:dyDescent="0.35">
      <c r="A22" s="123" t="s">
        <v>126</v>
      </c>
      <c r="B22" s="18">
        <f t="shared" si="0"/>
        <v>38</v>
      </c>
      <c r="C22" s="19">
        <v>0</v>
      </c>
      <c r="D22" s="121">
        <v>37</v>
      </c>
      <c r="E22" s="121">
        <v>1</v>
      </c>
    </row>
    <row r="23" spans="1:5" ht="15.5" x14ac:dyDescent="0.35">
      <c r="A23" s="123" t="s">
        <v>127</v>
      </c>
      <c r="B23" s="18">
        <f t="shared" si="0"/>
        <v>20</v>
      </c>
      <c r="C23" s="19">
        <v>0</v>
      </c>
      <c r="D23" s="121">
        <v>17</v>
      </c>
      <c r="E23" s="121">
        <v>3</v>
      </c>
    </row>
    <row r="24" spans="1:5" ht="15.5" x14ac:dyDescent="0.35">
      <c r="A24" s="123" t="s">
        <v>128</v>
      </c>
      <c r="B24" s="18">
        <f t="shared" si="0"/>
        <v>16</v>
      </c>
      <c r="C24" s="19">
        <v>0</v>
      </c>
      <c r="D24" s="121">
        <v>15</v>
      </c>
      <c r="E24" s="121">
        <v>1</v>
      </c>
    </row>
    <row r="25" spans="1:5" ht="15.5" x14ac:dyDescent="0.35">
      <c r="A25" s="123" t="s">
        <v>129</v>
      </c>
      <c r="B25" s="18">
        <f t="shared" si="0"/>
        <v>8</v>
      </c>
      <c r="C25" s="19">
        <v>0</v>
      </c>
      <c r="D25" s="121">
        <v>8</v>
      </c>
      <c r="E25" s="121">
        <v>0</v>
      </c>
    </row>
    <row r="26" spans="1:5" ht="15.5" x14ac:dyDescent="0.35">
      <c r="A26" s="123" t="s">
        <v>130</v>
      </c>
      <c r="B26" s="18">
        <f t="shared" si="0"/>
        <v>6</v>
      </c>
      <c r="C26" s="19">
        <v>0</v>
      </c>
      <c r="D26" s="121">
        <v>5</v>
      </c>
      <c r="E26" s="121">
        <v>1</v>
      </c>
    </row>
    <row r="27" spans="1:5" ht="15.5" x14ac:dyDescent="0.35">
      <c r="A27" s="123" t="s">
        <v>131</v>
      </c>
      <c r="B27" s="18">
        <f t="shared" si="0"/>
        <v>4</v>
      </c>
      <c r="C27" s="19">
        <v>0</v>
      </c>
      <c r="D27" s="121">
        <v>3</v>
      </c>
      <c r="E27" s="121">
        <v>1</v>
      </c>
    </row>
    <row r="28" spans="1:5" ht="15.5" x14ac:dyDescent="0.35">
      <c r="A28" s="123" t="s">
        <v>132</v>
      </c>
      <c r="B28" s="18">
        <f t="shared" si="0"/>
        <v>3</v>
      </c>
      <c r="C28" s="19">
        <v>0</v>
      </c>
      <c r="D28" s="121">
        <v>2</v>
      </c>
      <c r="E28" s="121">
        <v>1</v>
      </c>
    </row>
    <row r="29" spans="1:5" ht="15.5" x14ac:dyDescent="0.35">
      <c r="A29" s="123" t="s">
        <v>133</v>
      </c>
      <c r="B29" s="18">
        <f t="shared" si="0"/>
        <v>5</v>
      </c>
      <c r="C29" s="19">
        <v>0</v>
      </c>
      <c r="D29" s="121">
        <v>3</v>
      </c>
      <c r="E29" s="121">
        <v>2</v>
      </c>
    </row>
    <row r="30" spans="1:5" ht="15.5" x14ac:dyDescent="0.35">
      <c r="A30" s="123" t="s">
        <v>134</v>
      </c>
      <c r="B30" s="18">
        <f t="shared" si="0"/>
        <v>4</v>
      </c>
      <c r="C30" s="19">
        <v>0</v>
      </c>
      <c r="D30" s="121">
        <v>1</v>
      </c>
      <c r="E30" s="121">
        <v>3</v>
      </c>
    </row>
    <row r="31" spans="1:5" ht="15.5" x14ac:dyDescent="0.35">
      <c r="A31" s="123" t="s">
        <v>135</v>
      </c>
      <c r="B31" s="18">
        <f t="shared" si="0"/>
        <v>1</v>
      </c>
      <c r="C31" s="19">
        <v>0</v>
      </c>
      <c r="D31" s="121">
        <v>0</v>
      </c>
      <c r="E31" s="121">
        <v>1</v>
      </c>
    </row>
    <row r="32" spans="1:5" ht="15.5" x14ac:dyDescent="0.35">
      <c r="A32" s="123" t="s">
        <v>136</v>
      </c>
      <c r="B32" s="18">
        <f t="shared" si="0"/>
        <v>4</v>
      </c>
      <c r="C32" s="19">
        <v>0</v>
      </c>
      <c r="D32" s="121">
        <v>1</v>
      </c>
      <c r="E32" s="121">
        <v>3</v>
      </c>
    </row>
    <row r="33" spans="1:5" ht="15.5" x14ac:dyDescent="0.35">
      <c r="A33" s="123" t="s">
        <v>137</v>
      </c>
      <c r="B33" s="18">
        <f t="shared" si="0"/>
        <v>4</v>
      </c>
      <c r="C33" s="19">
        <v>0</v>
      </c>
      <c r="D33" s="121">
        <v>0</v>
      </c>
      <c r="E33" s="121">
        <v>4</v>
      </c>
    </row>
    <row r="34" spans="1:5" ht="15.5" x14ac:dyDescent="0.35">
      <c r="A34" s="123" t="s">
        <v>138</v>
      </c>
      <c r="B34" s="18">
        <f t="shared" si="0"/>
        <v>1</v>
      </c>
      <c r="C34" s="19">
        <v>0</v>
      </c>
      <c r="D34" s="121">
        <v>0</v>
      </c>
      <c r="E34" s="121">
        <v>1</v>
      </c>
    </row>
    <row r="35" spans="1:5" ht="15.5" x14ac:dyDescent="0.35">
      <c r="A35" s="123" t="s">
        <v>139</v>
      </c>
      <c r="B35" s="18">
        <f t="shared" si="0"/>
        <v>2</v>
      </c>
      <c r="C35" s="19">
        <v>0</v>
      </c>
      <c r="D35" s="121">
        <v>0</v>
      </c>
      <c r="E35" s="121">
        <v>2</v>
      </c>
    </row>
    <row r="36" spans="1:5" ht="15.5" x14ac:dyDescent="0.35">
      <c r="A36" s="123" t="s">
        <v>140</v>
      </c>
      <c r="B36" s="18">
        <f t="shared" si="0"/>
        <v>1</v>
      </c>
      <c r="C36" s="19">
        <v>0</v>
      </c>
      <c r="D36" s="121">
        <v>0</v>
      </c>
      <c r="E36" s="121">
        <v>1</v>
      </c>
    </row>
    <row r="37" spans="1:5" ht="15.5" x14ac:dyDescent="0.35">
      <c r="A37" s="123" t="s">
        <v>141</v>
      </c>
      <c r="B37" s="18">
        <f t="shared" si="0"/>
        <v>2</v>
      </c>
      <c r="C37" s="19">
        <v>0</v>
      </c>
      <c r="D37" s="121">
        <v>1</v>
      </c>
      <c r="E37" s="121">
        <v>1</v>
      </c>
    </row>
    <row r="38" spans="1:5" ht="15.5" x14ac:dyDescent="0.35">
      <c r="A38" s="123" t="s">
        <v>142</v>
      </c>
      <c r="B38" s="18">
        <f t="shared" si="0"/>
        <v>3</v>
      </c>
      <c r="C38" s="19">
        <v>0</v>
      </c>
      <c r="D38" s="121">
        <v>2</v>
      </c>
      <c r="E38" s="121">
        <v>1</v>
      </c>
    </row>
    <row r="39" spans="1:5" ht="15.5" x14ac:dyDescent="0.35">
      <c r="A39" s="123" t="s">
        <v>143</v>
      </c>
      <c r="B39" s="18">
        <f t="shared" si="0"/>
        <v>2</v>
      </c>
      <c r="C39" s="19">
        <v>0</v>
      </c>
      <c r="D39" s="121">
        <v>2</v>
      </c>
      <c r="E39" s="121">
        <v>0</v>
      </c>
    </row>
    <row r="40" spans="1:5" ht="15.5" x14ac:dyDescent="0.35">
      <c r="A40" s="123" t="s">
        <v>144</v>
      </c>
      <c r="B40" s="18">
        <f t="shared" si="0"/>
        <v>4</v>
      </c>
      <c r="C40" s="19">
        <v>0</v>
      </c>
      <c r="D40" s="121">
        <v>4</v>
      </c>
      <c r="E40" s="121">
        <v>0</v>
      </c>
    </row>
    <row r="41" spans="1:5" ht="15.5" x14ac:dyDescent="0.35">
      <c r="A41" s="123" t="s">
        <v>145</v>
      </c>
      <c r="B41" s="18">
        <f t="shared" si="0"/>
        <v>5</v>
      </c>
      <c r="C41" s="19">
        <v>0</v>
      </c>
      <c r="D41" s="121">
        <v>4</v>
      </c>
      <c r="E41" s="121">
        <v>1</v>
      </c>
    </row>
    <row r="42" spans="1:5" ht="15.5" x14ac:dyDescent="0.35">
      <c r="A42" s="123" t="s">
        <v>146</v>
      </c>
      <c r="B42" s="18">
        <f t="shared" si="0"/>
        <v>2</v>
      </c>
      <c r="C42" s="19">
        <v>0</v>
      </c>
      <c r="D42" s="121">
        <v>0</v>
      </c>
      <c r="E42" s="121">
        <v>2</v>
      </c>
    </row>
    <row r="43" spans="1:5" ht="15.5" x14ac:dyDescent="0.35">
      <c r="A43" s="123" t="s">
        <v>147</v>
      </c>
      <c r="B43" s="18">
        <f t="shared" si="0"/>
        <v>4</v>
      </c>
      <c r="C43" s="19">
        <v>0</v>
      </c>
      <c r="D43" s="121">
        <v>2</v>
      </c>
      <c r="E43" s="121">
        <v>2</v>
      </c>
    </row>
    <row r="44" spans="1:5" ht="15.5" x14ac:dyDescent="0.35">
      <c r="A44" s="123" t="s">
        <v>148</v>
      </c>
      <c r="B44" s="18">
        <f t="shared" si="0"/>
        <v>3</v>
      </c>
      <c r="C44" s="19">
        <v>0</v>
      </c>
      <c r="D44" s="121">
        <v>0</v>
      </c>
      <c r="E44" s="121">
        <v>3</v>
      </c>
    </row>
    <row r="45" spans="1:5" ht="15.5" x14ac:dyDescent="0.35">
      <c r="A45" s="123" t="s">
        <v>149</v>
      </c>
      <c r="B45" s="18">
        <f t="shared" si="0"/>
        <v>3</v>
      </c>
      <c r="C45" s="19">
        <v>0</v>
      </c>
      <c r="D45" s="121">
        <v>0</v>
      </c>
      <c r="E45" s="121">
        <v>3</v>
      </c>
    </row>
    <row r="46" spans="1:5" ht="15.5" x14ac:dyDescent="0.35">
      <c r="A46" s="123" t="s">
        <v>150</v>
      </c>
      <c r="B46" s="18">
        <f t="shared" si="0"/>
        <v>2</v>
      </c>
      <c r="C46" s="19">
        <v>0</v>
      </c>
      <c r="D46" s="121">
        <v>1</v>
      </c>
      <c r="E46" s="121">
        <v>1</v>
      </c>
    </row>
    <row r="47" spans="1:5" ht="15.5" x14ac:dyDescent="0.35">
      <c r="A47" s="123" t="s">
        <v>151</v>
      </c>
      <c r="B47" s="18">
        <f t="shared" si="0"/>
        <v>2</v>
      </c>
      <c r="C47" s="19">
        <v>0</v>
      </c>
      <c r="D47" s="121">
        <v>2</v>
      </c>
      <c r="E47" s="121">
        <v>0</v>
      </c>
    </row>
    <row r="48" spans="1:5" ht="15.5" x14ac:dyDescent="0.35">
      <c r="A48" s="123" t="s">
        <v>152</v>
      </c>
      <c r="B48" s="18">
        <f t="shared" si="0"/>
        <v>2</v>
      </c>
      <c r="C48" s="19">
        <v>0</v>
      </c>
      <c r="D48" s="121">
        <v>1</v>
      </c>
      <c r="E48" s="121">
        <v>1</v>
      </c>
    </row>
    <row r="49" spans="1:5" ht="15.5" x14ac:dyDescent="0.35">
      <c r="A49" s="123" t="s">
        <v>153</v>
      </c>
      <c r="B49" s="18">
        <f t="shared" si="0"/>
        <v>1</v>
      </c>
      <c r="C49" s="19">
        <v>0</v>
      </c>
      <c r="D49" s="121">
        <v>1</v>
      </c>
      <c r="E49" s="121">
        <v>0</v>
      </c>
    </row>
    <row r="50" spans="1:5" ht="15.5" x14ac:dyDescent="0.35">
      <c r="A50" s="123" t="s">
        <v>154</v>
      </c>
      <c r="B50" s="18">
        <f t="shared" si="0"/>
        <v>2</v>
      </c>
      <c r="C50" s="19">
        <v>0</v>
      </c>
      <c r="D50" s="121">
        <v>0</v>
      </c>
      <c r="E50" s="121">
        <v>2</v>
      </c>
    </row>
    <row r="51" spans="1:5" ht="15.5" x14ac:dyDescent="0.35">
      <c r="A51" s="123" t="s">
        <v>155</v>
      </c>
      <c r="B51" s="18">
        <f t="shared" si="0"/>
        <v>3</v>
      </c>
      <c r="C51" s="19">
        <v>0</v>
      </c>
      <c r="D51" s="121">
        <v>3</v>
      </c>
      <c r="E51" s="121">
        <v>0</v>
      </c>
    </row>
    <row r="52" spans="1:5" ht="15.5" x14ac:dyDescent="0.35">
      <c r="A52" s="123" t="s">
        <v>156</v>
      </c>
      <c r="B52" s="18">
        <f t="shared" si="0"/>
        <v>4</v>
      </c>
      <c r="C52" s="19">
        <v>0</v>
      </c>
      <c r="D52" s="121">
        <v>3</v>
      </c>
      <c r="E52" s="121">
        <v>1</v>
      </c>
    </row>
    <row r="53" spans="1:5" ht="15.5" x14ac:dyDescent="0.35">
      <c r="A53" s="123" t="s">
        <v>157</v>
      </c>
      <c r="B53" s="18">
        <f t="shared" si="0"/>
        <v>4</v>
      </c>
      <c r="C53" s="19">
        <v>0</v>
      </c>
      <c r="D53" s="121">
        <v>4</v>
      </c>
      <c r="E53" s="121">
        <v>0</v>
      </c>
    </row>
    <row r="54" spans="1:5" ht="15.5" x14ac:dyDescent="0.35">
      <c r="A54" s="123" t="s">
        <v>158</v>
      </c>
      <c r="B54" s="18">
        <f t="shared" si="0"/>
        <v>3</v>
      </c>
      <c r="C54" s="19">
        <v>0</v>
      </c>
      <c r="D54" s="121">
        <v>3</v>
      </c>
      <c r="E54" s="121">
        <v>0</v>
      </c>
    </row>
    <row r="55" spans="1:5" ht="15.5" x14ac:dyDescent="0.35">
      <c r="A55" s="123" t="s">
        <v>159</v>
      </c>
      <c r="B55" s="18">
        <f t="shared" si="0"/>
        <v>5</v>
      </c>
      <c r="C55" s="19">
        <v>0</v>
      </c>
      <c r="D55" s="121">
        <v>5</v>
      </c>
      <c r="E55" s="121">
        <v>0</v>
      </c>
    </row>
    <row r="56" spans="1:5" ht="15.5" x14ac:dyDescent="0.35">
      <c r="A56" s="123" t="s">
        <v>160</v>
      </c>
      <c r="B56" s="18">
        <f t="shared" si="0"/>
        <v>7</v>
      </c>
      <c r="C56" s="19">
        <v>0</v>
      </c>
      <c r="D56" s="121">
        <v>7</v>
      </c>
      <c r="E56" s="121">
        <v>0</v>
      </c>
    </row>
    <row r="57" spans="1:5" ht="15.5" x14ac:dyDescent="0.35">
      <c r="A57" s="123" t="s">
        <v>161</v>
      </c>
      <c r="B57" s="18">
        <f t="shared" si="0"/>
        <v>5</v>
      </c>
      <c r="C57" s="19">
        <v>0</v>
      </c>
      <c r="D57" s="121">
        <v>4</v>
      </c>
      <c r="E57" s="121">
        <v>1</v>
      </c>
    </row>
    <row r="58" spans="1:5" ht="15.5" x14ac:dyDescent="0.35">
      <c r="A58" s="123" t="s">
        <v>162</v>
      </c>
      <c r="B58" s="18">
        <f t="shared" si="0"/>
        <v>4</v>
      </c>
      <c r="C58" s="19">
        <v>0</v>
      </c>
      <c r="D58" s="121">
        <v>4</v>
      </c>
      <c r="E58" s="121">
        <v>0</v>
      </c>
    </row>
    <row r="59" spans="1:5" ht="15.5" x14ac:dyDescent="0.35">
      <c r="A59" s="123" t="s">
        <v>163</v>
      </c>
      <c r="B59" s="18">
        <f t="shared" si="0"/>
        <v>14</v>
      </c>
      <c r="C59" s="19">
        <v>0</v>
      </c>
      <c r="D59" s="121">
        <v>13</v>
      </c>
      <c r="E59" s="121">
        <v>1</v>
      </c>
    </row>
    <row r="60" spans="1:5" ht="15.5" x14ac:dyDescent="0.35">
      <c r="A60" s="123" t="s">
        <v>164</v>
      </c>
      <c r="B60" s="18">
        <f t="shared" si="0"/>
        <v>6</v>
      </c>
      <c r="C60" s="19">
        <v>0</v>
      </c>
      <c r="D60" s="121">
        <v>5</v>
      </c>
      <c r="E60" s="121">
        <v>1</v>
      </c>
    </row>
    <row r="61" spans="1:5" ht="15.5" x14ac:dyDescent="0.35">
      <c r="A61" s="123" t="s">
        <v>165</v>
      </c>
      <c r="B61" s="18">
        <f t="shared" si="0"/>
        <v>1</v>
      </c>
      <c r="C61" s="19">
        <v>0</v>
      </c>
      <c r="D61" s="121">
        <v>0</v>
      </c>
      <c r="E61" s="121">
        <v>1</v>
      </c>
    </row>
    <row r="62" spans="1:5" ht="15.5" x14ac:dyDescent="0.35">
      <c r="A62" s="123" t="s">
        <v>166</v>
      </c>
      <c r="B62" s="18">
        <f t="shared" si="0"/>
        <v>1</v>
      </c>
      <c r="C62" s="19">
        <v>0</v>
      </c>
      <c r="D62" s="121">
        <v>1</v>
      </c>
      <c r="E62" s="121">
        <v>0</v>
      </c>
    </row>
    <row r="63" spans="1:5" ht="15.5" x14ac:dyDescent="0.35">
      <c r="A63" s="123" t="s">
        <v>167</v>
      </c>
      <c r="B63" s="18">
        <f t="shared" si="0"/>
        <v>1</v>
      </c>
      <c r="C63" s="19">
        <v>0</v>
      </c>
      <c r="D63" s="121">
        <v>0</v>
      </c>
      <c r="E63" s="121">
        <v>1</v>
      </c>
    </row>
    <row r="64" spans="1:5" ht="15.5" x14ac:dyDescent="0.35">
      <c r="A64" s="123" t="s">
        <v>168</v>
      </c>
      <c r="B64" s="18">
        <f t="shared" si="0"/>
        <v>1</v>
      </c>
      <c r="C64" s="19">
        <v>0</v>
      </c>
      <c r="D64" s="121">
        <v>1</v>
      </c>
      <c r="E64" s="121">
        <v>0</v>
      </c>
    </row>
    <row r="65" spans="1:5" ht="15.5" x14ac:dyDescent="0.35">
      <c r="A65" s="123" t="s">
        <v>169</v>
      </c>
      <c r="B65" s="18">
        <f t="shared" si="0"/>
        <v>2</v>
      </c>
      <c r="C65" s="19">
        <v>0</v>
      </c>
      <c r="D65" s="121">
        <v>2</v>
      </c>
      <c r="E65" s="121">
        <v>0</v>
      </c>
    </row>
    <row r="66" spans="1:5" ht="15.5" x14ac:dyDescent="0.35">
      <c r="A66" s="123" t="s">
        <v>170</v>
      </c>
      <c r="B66" s="18">
        <f t="shared" si="0"/>
        <v>1</v>
      </c>
      <c r="C66" s="19">
        <v>0</v>
      </c>
      <c r="D66" s="121">
        <v>1</v>
      </c>
      <c r="E66" s="121">
        <v>0</v>
      </c>
    </row>
    <row r="67" spans="1:5" ht="15.5" x14ac:dyDescent="0.35">
      <c r="A67" s="123" t="s">
        <v>171</v>
      </c>
      <c r="B67" s="18">
        <f t="shared" si="0"/>
        <v>1</v>
      </c>
      <c r="C67" s="19">
        <v>0</v>
      </c>
      <c r="D67" s="121">
        <v>0</v>
      </c>
      <c r="E67" s="121">
        <v>1</v>
      </c>
    </row>
    <row r="68" spans="1:5" ht="15.5" x14ac:dyDescent="0.35">
      <c r="A68" s="123" t="s">
        <v>172</v>
      </c>
      <c r="B68" s="18">
        <f t="shared" si="0"/>
        <v>1</v>
      </c>
      <c r="C68" s="19">
        <v>0</v>
      </c>
      <c r="D68" s="121">
        <v>1</v>
      </c>
      <c r="E68" s="121">
        <v>0</v>
      </c>
    </row>
    <row r="69" spans="1:5" ht="15.5" x14ac:dyDescent="0.35">
      <c r="A69" s="123" t="s">
        <v>173</v>
      </c>
      <c r="B69" s="18">
        <f t="shared" si="0"/>
        <v>1</v>
      </c>
      <c r="C69" s="19">
        <v>0</v>
      </c>
      <c r="D69" s="121">
        <v>0</v>
      </c>
      <c r="E69" s="121">
        <v>1</v>
      </c>
    </row>
    <row r="70" spans="1:5" ht="15.5" x14ac:dyDescent="0.35">
      <c r="A70" s="124"/>
      <c r="B70" s="125"/>
      <c r="C70" s="124"/>
      <c r="D70" s="124"/>
      <c r="E70" s="124"/>
    </row>
    <row r="71" spans="1:5" x14ac:dyDescent="0.35">
      <c r="A71" s="126" t="s">
        <v>174</v>
      </c>
      <c r="B71" s="126"/>
      <c r="C71" s="126"/>
      <c r="D71" s="126"/>
      <c r="E71" s="126"/>
    </row>
  </sheetData>
  <mergeCells count="9">
    <mergeCell ref="A9:A10"/>
    <mergeCell ref="B9:B10"/>
    <mergeCell ref="C9:E9"/>
    <mergeCell ref="A1:D1"/>
    <mergeCell ref="A3:E3"/>
    <mergeCell ref="A4:E4"/>
    <mergeCell ref="A5:E5"/>
    <mergeCell ref="A6:E6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A012-ED5E-4FBD-AD87-7849CC248B89}">
  <dimension ref="A1:E27"/>
  <sheetViews>
    <sheetView workbookViewId="0"/>
  </sheetViews>
  <sheetFormatPr baseColWidth="10" defaultColWidth="0" defaultRowHeight="14.5" zeroHeight="1" x14ac:dyDescent="0.35"/>
  <cols>
    <col min="1" max="1" width="40.6328125" bestFit="1" customWidth="1"/>
    <col min="2" max="2" width="8.6328125" bestFit="1" customWidth="1"/>
    <col min="3" max="4" width="11.453125" bestFit="1" customWidth="1"/>
    <col min="5" max="5" width="24.90625" customWidth="1"/>
    <col min="6" max="16384" width="11.54296875" hidden="1"/>
  </cols>
  <sheetData>
    <row r="1" spans="1:5" ht="15.5" x14ac:dyDescent="0.35">
      <c r="A1" s="128" t="s">
        <v>175</v>
      </c>
      <c r="B1" s="109"/>
      <c r="C1" s="109"/>
      <c r="D1" s="109"/>
      <c r="E1" s="109"/>
    </row>
    <row r="2" spans="1:5" ht="15.5" x14ac:dyDescent="0.35">
      <c r="A2" s="109"/>
      <c r="B2" s="109" t="s">
        <v>176</v>
      </c>
      <c r="C2" s="109"/>
      <c r="D2" s="109"/>
      <c r="E2" s="109"/>
    </row>
    <row r="3" spans="1:5" ht="15" x14ac:dyDescent="0.35">
      <c r="A3" s="198" t="s">
        <v>177</v>
      </c>
      <c r="B3" s="198"/>
      <c r="C3" s="198"/>
      <c r="D3" s="198"/>
      <c r="E3" s="198"/>
    </row>
    <row r="4" spans="1:5" ht="15" x14ac:dyDescent="0.35">
      <c r="A4" s="198" t="s">
        <v>113</v>
      </c>
      <c r="B4" s="198"/>
      <c r="C4" s="198"/>
      <c r="D4" s="198"/>
      <c r="E4" s="198"/>
    </row>
    <row r="5" spans="1:5" ht="15" x14ac:dyDescent="0.35">
      <c r="A5" s="198" t="s">
        <v>30</v>
      </c>
      <c r="B5" s="198"/>
      <c r="C5" s="198"/>
      <c r="D5" s="198"/>
      <c r="E5" s="198"/>
    </row>
    <row r="6" spans="1:5" ht="15" x14ac:dyDescent="0.35">
      <c r="A6" s="198" t="s">
        <v>31</v>
      </c>
      <c r="B6" s="198"/>
      <c r="C6" s="198"/>
      <c r="D6" s="198"/>
      <c r="E6" s="198"/>
    </row>
    <row r="7" spans="1:5" ht="15.5" x14ac:dyDescent="0.35">
      <c r="A7" s="109"/>
      <c r="B7" s="129"/>
      <c r="C7" s="129"/>
      <c r="D7" s="129"/>
      <c r="E7" s="129"/>
    </row>
    <row r="8" spans="1:5" ht="15.5" x14ac:dyDescent="0.35">
      <c r="A8" s="192" t="s">
        <v>115</v>
      </c>
      <c r="B8" s="201" t="s">
        <v>34</v>
      </c>
      <c r="C8" s="130" t="s">
        <v>33</v>
      </c>
      <c r="D8" s="131"/>
      <c r="E8" s="131"/>
    </row>
    <row r="9" spans="1:5" ht="45" x14ac:dyDescent="0.35">
      <c r="A9" s="198"/>
      <c r="B9" s="202"/>
      <c r="C9" s="114" t="s">
        <v>116</v>
      </c>
      <c r="D9" s="115" t="s">
        <v>106</v>
      </c>
      <c r="E9" s="114" t="s">
        <v>117</v>
      </c>
    </row>
    <row r="10" spans="1:5" ht="15.5" x14ac:dyDescent="0.35">
      <c r="A10" s="113"/>
      <c r="B10" s="132"/>
      <c r="C10" s="133"/>
      <c r="D10" s="133"/>
      <c r="E10" s="133"/>
    </row>
    <row r="11" spans="1:5" ht="15" x14ac:dyDescent="0.35">
      <c r="A11" s="119" t="s">
        <v>70</v>
      </c>
      <c r="B11" s="134">
        <f>SUM(B13:B25)</f>
        <v>351</v>
      </c>
      <c r="C11" s="135">
        <f>SUM(C13:C25)</f>
        <v>10</v>
      </c>
      <c r="D11" s="135">
        <f>SUM(D13:D25)</f>
        <v>323</v>
      </c>
      <c r="E11" s="135">
        <f>SUM(E13:E25)</f>
        <v>18</v>
      </c>
    </row>
    <row r="12" spans="1:5" ht="15.5" x14ac:dyDescent="0.35">
      <c r="A12" s="119"/>
      <c r="B12" s="136"/>
      <c r="C12" s="137"/>
      <c r="D12" s="137"/>
      <c r="E12" s="137"/>
    </row>
    <row r="13" spans="1:5" ht="15.5" x14ac:dyDescent="0.35">
      <c r="A13" s="122" t="s">
        <v>118</v>
      </c>
      <c r="B13" s="138">
        <f>SUM(C13:E13)</f>
        <v>287</v>
      </c>
      <c r="C13" s="139">
        <v>10</v>
      </c>
      <c r="D13" s="139">
        <v>274</v>
      </c>
      <c r="E13" s="139">
        <v>3</v>
      </c>
    </row>
    <row r="14" spans="1:5" ht="15.5" x14ac:dyDescent="0.35">
      <c r="A14" s="123" t="s">
        <v>119</v>
      </c>
      <c r="B14" s="138">
        <f t="shared" ref="B14:B25" si="0">SUM(C14:E14)</f>
        <v>37</v>
      </c>
      <c r="C14" s="139">
        <v>0</v>
      </c>
      <c r="D14" s="139">
        <v>32</v>
      </c>
      <c r="E14" s="139">
        <v>5</v>
      </c>
    </row>
    <row r="15" spans="1:5" ht="15.5" x14ac:dyDescent="0.35">
      <c r="A15" s="123" t="s">
        <v>120</v>
      </c>
      <c r="B15" s="138">
        <f t="shared" si="0"/>
        <v>16</v>
      </c>
      <c r="C15" s="139">
        <v>0</v>
      </c>
      <c r="D15" s="139">
        <v>13</v>
      </c>
      <c r="E15" s="139">
        <v>3</v>
      </c>
    </row>
    <row r="16" spans="1:5" ht="15.5" x14ac:dyDescent="0.35">
      <c r="A16" s="123" t="s">
        <v>121</v>
      </c>
      <c r="B16" s="138">
        <f t="shared" si="0"/>
        <v>3</v>
      </c>
      <c r="C16" s="139">
        <v>0</v>
      </c>
      <c r="D16" s="139">
        <v>2</v>
      </c>
      <c r="E16" s="139">
        <v>1</v>
      </c>
    </row>
    <row r="17" spans="1:5" ht="15.5" x14ac:dyDescent="0.35">
      <c r="A17" s="123" t="s">
        <v>122</v>
      </c>
      <c r="B17" s="138">
        <f t="shared" si="0"/>
        <v>0</v>
      </c>
      <c r="C17" s="139">
        <v>0</v>
      </c>
      <c r="D17" s="139">
        <v>0</v>
      </c>
      <c r="E17" s="139">
        <v>0</v>
      </c>
    </row>
    <row r="18" spans="1:5" ht="15.5" x14ac:dyDescent="0.35">
      <c r="A18" s="123" t="s">
        <v>123</v>
      </c>
      <c r="B18" s="138">
        <f t="shared" si="0"/>
        <v>2</v>
      </c>
      <c r="C18" s="139">
        <v>0</v>
      </c>
      <c r="D18" s="139">
        <v>2</v>
      </c>
      <c r="E18" s="139">
        <v>0</v>
      </c>
    </row>
    <row r="19" spans="1:5" ht="15.5" x14ac:dyDescent="0.35">
      <c r="A19" s="123" t="s">
        <v>126</v>
      </c>
      <c r="B19" s="138">
        <f t="shared" si="0"/>
        <v>1</v>
      </c>
      <c r="C19" s="139">
        <v>0</v>
      </c>
      <c r="D19" s="139">
        <v>0</v>
      </c>
      <c r="E19" s="139">
        <v>1</v>
      </c>
    </row>
    <row r="20" spans="1:5" ht="15.5" x14ac:dyDescent="0.35">
      <c r="A20" s="123" t="s">
        <v>127</v>
      </c>
      <c r="B20" s="138">
        <f t="shared" si="0"/>
        <v>0</v>
      </c>
      <c r="C20" s="139">
        <v>0</v>
      </c>
      <c r="D20" s="139">
        <v>0</v>
      </c>
      <c r="E20" s="139">
        <v>0</v>
      </c>
    </row>
    <row r="21" spans="1:5" ht="15.5" x14ac:dyDescent="0.35">
      <c r="A21" s="123" t="s">
        <v>129</v>
      </c>
      <c r="B21" s="138">
        <f t="shared" si="0"/>
        <v>1</v>
      </c>
      <c r="C21" s="139">
        <v>0</v>
      </c>
      <c r="D21" s="139">
        <v>0</v>
      </c>
      <c r="E21" s="139">
        <v>1</v>
      </c>
    </row>
    <row r="22" spans="1:5" ht="15.5" x14ac:dyDescent="0.35">
      <c r="A22" s="123" t="s">
        <v>130</v>
      </c>
      <c r="B22" s="138">
        <f t="shared" si="0"/>
        <v>1</v>
      </c>
      <c r="C22" s="139">
        <v>0</v>
      </c>
      <c r="D22" s="139">
        <v>0</v>
      </c>
      <c r="E22" s="139">
        <v>1</v>
      </c>
    </row>
    <row r="23" spans="1:5" ht="15.5" x14ac:dyDescent="0.35">
      <c r="A23" s="123" t="s">
        <v>137</v>
      </c>
      <c r="B23" s="138">
        <f t="shared" si="0"/>
        <v>1</v>
      </c>
      <c r="C23" s="139">
        <v>0</v>
      </c>
      <c r="D23" s="139">
        <v>0</v>
      </c>
      <c r="E23" s="139">
        <v>1</v>
      </c>
    </row>
    <row r="24" spans="1:5" ht="15.5" x14ac:dyDescent="0.35">
      <c r="A24" s="123" t="s">
        <v>149</v>
      </c>
      <c r="B24" s="138">
        <f t="shared" si="0"/>
        <v>1</v>
      </c>
      <c r="C24" s="139">
        <v>0</v>
      </c>
      <c r="D24" s="139">
        <v>0</v>
      </c>
      <c r="E24" s="139">
        <v>1</v>
      </c>
    </row>
    <row r="25" spans="1:5" ht="15.5" x14ac:dyDescent="0.35">
      <c r="A25" s="123" t="s">
        <v>157</v>
      </c>
      <c r="B25" s="138">
        <f t="shared" si="0"/>
        <v>1</v>
      </c>
      <c r="C25" s="139">
        <v>0</v>
      </c>
      <c r="D25" s="139">
        <v>0</v>
      </c>
      <c r="E25" s="139">
        <v>1</v>
      </c>
    </row>
    <row r="26" spans="1:5" ht="15.5" x14ac:dyDescent="0.35">
      <c r="A26" s="124"/>
      <c r="B26" s="140"/>
      <c r="C26" s="124"/>
      <c r="D26" s="124"/>
      <c r="E26" s="124"/>
    </row>
    <row r="27" spans="1:5" ht="15.5" x14ac:dyDescent="0.35">
      <c r="A27" s="200" t="s">
        <v>174</v>
      </c>
      <c r="B27" s="200"/>
      <c r="C27" s="200"/>
      <c r="D27" s="200"/>
      <c r="E27" s="109"/>
    </row>
  </sheetData>
  <mergeCells count="7">
    <mergeCell ref="A27:D27"/>
    <mergeCell ref="A3:E3"/>
    <mergeCell ref="A4:E4"/>
    <mergeCell ref="A5:E5"/>
    <mergeCell ref="A6:E6"/>
    <mergeCell ref="A8:A9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28FF-EC64-49DF-A503-61CAB116BCCB}">
  <dimension ref="A1:E34"/>
  <sheetViews>
    <sheetView workbookViewId="0"/>
  </sheetViews>
  <sheetFormatPr baseColWidth="10" defaultColWidth="0" defaultRowHeight="14.5" zeroHeight="1" x14ac:dyDescent="0.35"/>
  <cols>
    <col min="1" max="1" width="46.90625" customWidth="1"/>
    <col min="2" max="2" width="8.6328125" bestFit="1" customWidth="1"/>
    <col min="3" max="3" width="20.90625" customWidth="1"/>
    <col min="4" max="4" width="11.453125" bestFit="1" customWidth="1"/>
    <col min="5" max="5" width="24" customWidth="1"/>
    <col min="6" max="16384" width="11.54296875" hidden="1"/>
  </cols>
  <sheetData>
    <row r="1" spans="1:5" ht="15.5" x14ac:dyDescent="0.35">
      <c r="A1" s="128" t="s">
        <v>178</v>
      </c>
      <c r="B1" s="109"/>
      <c r="C1" s="109"/>
      <c r="D1" s="109"/>
      <c r="E1" s="109"/>
    </row>
    <row r="2" spans="1:5" ht="15.5" x14ac:dyDescent="0.35">
      <c r="A2" s="128"/>
      <c r="B2" s="109"/>
      <c r="C2" s="109"/>
      <c r="D2" s="109"/>
      <c r="E2" s="109"/>
    </row>
    <row r="3" spans="1:5" ht="15" x14ac:dyDescent="0.35">
      <c r="A3" s="198" t="s">
        <v>179</v>
      </c>
      <c r="B3" s="198"/>
      <c r="C3" s="198"/>
      <c r="D3" s="198"/>
      <c r="E3" s="198"/>
    </row>
    <row r="4" spans="1:5" ht="15" x14ac:dyDescent="0.35">
      <c r="A4" s="198" t="s">
        <v>113</v>
      </c>
      <c r="B4" s="198"/>
      <c r="C4" s="198"/>
      <c r="D4" s="198"/>
      <c r="E4" s="198"/>
    </row>
    <row r="5" spans="1:5" ht="15" x14ac:dyDescent="0.35">
      <c r="A5" s="198" t="s">
        <v>30</v>
      </c>
      <c r="B5" s="198"/>
      <c r="C5" s="198"/>
      <c r="D5" s="198"/>
      <c r="E5" s="198"/>
    </row>
    <row r="6" spans="1:5" ht="15" x14ac:dyDescent="0.35">
      <c r="A6" s="198" t="s">
        <v>31</v>
      </c>
      <c r="B6" s="198"/>
      <c r="C6" s="198"/>
      <c r="D6" s="198"/>
      <c r="E6" s="198"/>
    </row>
    <row r="7" spans="1:5" ht="15.5" x14ac:dyDescent="0.35">
      <c r="A7" s="111"/>
      <c r="B7" s="111"/>
      <c r="C7" s="111"/>
      <c r="D7" s="111"/>
      <c r="E7" s="109"/>
    </row>
    <row r="8" spans="1:5" ht="15.5" x14ac:dyDescent="0.35">
      <c r="A8" s="192" t="s">
        <v>180</v>
      </c>
      <c r="B8" s="194" t="s">
        <v>34</v>
      </c>
      <c r="C8" s="204" t="s">
        <v>33</v>
      </c>
      <c r="D8" s="204"/>
      <c r="E8" s="204"/>
    </row>
    <row r="9" spans="1:5" ht="30" x14ac:dyDescent="0.35">
      <c r="A9" s="198"/>
      <c r="B9" s="203"/>
      <c r="C9" s="114" t="s">
        <v>116</v>
      </c>
      <c r="D9" s="115" t="s">
        <v>106</v>
      </c>
      <c r="E9" s="114" t="s">
        <v>117</v>
      </c>
    </row>
    <row r="10" spans="1:5" ht="15.5" x14ac:dyDescent="0.35">
      <c r="A10" s="141"/>
      <c r="B10" s="116"/>
      <c r="C10" s="118"/>
      <c r="D10" s="118"/>
      <c r="E10" s="118"/>
    </row>
    <row r="11" spans="1:5" ht="15" x14ac:dyDescent="0.35">
      <c r="A11" s="111" t="s">
        <v>70</v>
      </c>
      <c r="B11" s="17">
        <f>SUM(B13:B32)</f>
        <v>10214</v>
      </c>
      <c r="C11" s="120">
        <f>SUM(C13:C32)</f>
        <v>394</v>
      </c>
      <c r="D11" s="127">
        <f t="shared" ref="D11:E11" si="0">SUM(D13:D32)</f>
        <v>9677</v>
      </c>
      <c r="E11" s="127">
        <f t="shared" si="0"/>
        <v>143</v>
      </c>
    </row>
    <row r="12" spans="1:5" ht="15.5" x14ac:dyDescent="0.35">
      <c r="A12" s="142"/>
      <c r="B12" s="17"/>
      <c r="C12" s="143"/>
      <c r="D12" s="121"/>
      <c r="E12" s="143"/>
    </row>
    <row r="13" spans="1:5" ht="15.5" x14ac:dyDescent="0.35">
      <c r="A13" s="122" t="s">
        <v>118</v>
      </c>
      <c r="B13" s="17">
        <f>SUM(C13:E13)</f>
        <v>8972</v>
      </c>
      <c r="C13" s="144">
        <v>381</v>
      </c>
      <c r="D13" s="144">
        <v>8511</v>
      </c>
      <c r="E13" s="144">
        <v>80</v>
      </c>
    </row>
    <row r="14" spans="1:5" ht="15.5" x14ac:dyDescent="0.35">
      <c r="A14" s="123" t="s">
        <v>119</v>
      </c>
      <c r="B14" s="17">
        <f t="shared" ref="B14:B32" si="1">SUM(C14:E14)</f>
        <v>922</v>
      </c>
      <c r="C14" s="144">
        <v>13</v>
      </c>
      <c r="D14" s="144">
        <v>879</v>
      </c>
      <c r="E14" s="144">
        <v>30</v>
      </c>
    </row>
    <row r="15" spans="1:5" ht="15.5" x14ac:dyDescent="0.35">
      <c r="A15" s="123" t="s">
        <v>120</v>
      </c>
      <c r="B15" s="17">
        <f t="shared" si="1"/>
        <v>250</v>
      </c>
      <c r="C15" s="144">
        <v>0</v>
      </c>
      <c r="D15" s="144">
        <v>240</v>
      </c>
      <c r="E15" s="144">
        <v>10</v>
      </c>
    </row>
    <row r="16" spans="1:5" ht="15.5" x14ac:dyDescent="0.35">
      <c r="A16" s="123" t="s">
        <v>121</v>
      </c>
      <c r="B16" s="17">
        <f t="shared" si="1"/>
        <v>40</v>
      </c>
      <c r="C16" s="144">
        <v>0</v>
      </c>
      <c r="D16" s="144">
        <v>34</v>
      </c>
      <c r="E16" s="144">
        <v>6</v>
      </c>
    </row>
    <row r="17" spans="1:5" ht="15.5" x14ac:dyDescent="0.35">
      <c r="A17" s="123" t="s">
        <v>122</v>
      </c>
      <c r="B17" s="17">
        <f t="shared" si="1"/>
        <v>10</v>
      </c>
      <c r="C17" s="144">
        <v>0</v>
      </c>
      <c r="D17" s="144">
        <v>6</v>
      </c>
      <c r="E17" s="144">
        <v>4</v>
      </c>
    </row>
    <row r="18" spans="1:5" ht="15.5" x14ac:dyDescent="0.35">
      <c r="A18" s="123" t="s">
        <v>123</v>
      </c>
      <c r="B18" s="17">
        <f t="shared" si="1"/>
        <v>2</v>
      </c>
      <c r="C18" s="144">
        <v>0</v>
      </c>
      <c r="D18" s="144">
        <v>1</v>
      </c>
      <c r="E18" s="144">
        <v>1</v>
      </c>
    </row>
    <row r="19" spans="1:5" ht="15.5" x14ac:dyDescent="0.35">
      <c r="A19" s="123" t="s">
        <v>124</v>
      </c>
      <c r="B19" s="17">
        <f t="shared" si="1"/>
        <v>3</v>
      </c>
      <c r="C19" s="144">
        <v>0</v>
      </c>
      <c r="D19" s="144">
        <v>3</v>
      </c>
      <c r="E19" s="144">
        <v>0</v>
      </c>
    </row>
    <row r="20" spans="1:5" ht="15.5" x14ac:dyDescent="0.35">
      <c r="A20" s="123" t="s">
        <v>125</v>
      </c>
      <c r="B20" s="17">
        <f t="shared" si="1"/>
        <v>1</v>
      </c>
      <c r="C20" s="144">
        <v>0</v>
      </c>
      <c r="D20" s="144">
        <v>1</v>
      </c>
      <c r="E20" s="144">
        <v>0</v>
      </c>
    </row>
    <row r="21" spans="1:5" ht="15.5" x14ac:dyDescent="0.35">
      <c r="A21" s="123" t="s">
        <v>126</v>
      </c>
      <c r="B21" s="17">
        <f t="shared" si="1"/>
        <v>3</v>
      </c>
      <c r="C21" s="144">
        <v>0</v>
      </c>
      <c r="D21" s="144">
        <v>1</v>
      </c>
      <c r="E21" s="144">
        <v>2</v>
      </c>
    </row>
    <row r="22" spans="1:5" ht="15.5" x14ac:dyDescent="0.35">
      <c r="A22" s="123" t="s">
        <v>128</v>
      </c>
      <c r="B22" s="17">
        <f t="shared" si="1"/>
        <v>1</v>
      </c>
      <c r="C22" s="144">
        <v>0</v>
      </c>
      <c r="D22" s="144">
        <v>1</v>
      </c>
      <c r="E22" s="144">
        <v>0</v>
      </c>
    </row>
    <row r="23" spans="1:5" ht="15.5" x14ac:dyDescent="0.35">
      <c r="A23" s="123" t="s">
        <v>129</v>
      </c>
      <c r="B23" s="17">
        <f t="shared" si="1"/>
        <v>1</v>
      </c>
      <c r="C23" s="144">
        <v>0</v>
      </c>
      <c r="D23" s="144">
        <v>0</v>
      </c>
      <c r="E23" s="144">
        <v>1</v>
      </c>
    </row>
    <row r="24" spans="1:5" ht="15.5" x14ac:dyDescent="0.35">
      <c r="A24" s="123" t="s">
        <v>130</v>
      </c>
      <c r="B24" s="17">
        <f t="shared" si="1"/>
        <v>1</v>
      </c>
      <c r="C24" s="144">
        <v>0</v>
      </c>
      <c r="D24" s="144">
        <v>0</v>
      </c>
      <c r="E24" s="144">
        <v>1</v>
      </c>
    </row>
    <row r="25" spans="1:5" ht="15.5" x14ac:dyDescent="0.35">
      <c r="A25" s="123" t="s">
        <v>131</v>
      </c>
      <c r="B25" s="17">
        <f t="shared" si="1"/>
        <v>1</v>
      </c>
      <c r="C25" s="144">
        <v>0</v>
      </c>
      <c r="D25" s="144">
        <v>0</v>
      </c>
      <c r="E25" s="144">
        <v>1</v>
      </c>
    </row>
    <row r="26" spans="1:5" ht="15.5" x14ac:dyDescent="0.35">
      <c r="A26" s="123" t="s">
        <v>135</v>
      </c>
      <c r="B26" s="17">
        <f t="shared" si="1"/>
        <v>1</v>
      </c>
      <c r="C26" s="144">
        <v>0</v>
      </c>
      <c r="D26" s="144">
        <v>0</v>
      </c>
      <c r="E26" s="144">
        <v>1</v>
      </c>
    </row>
    <row r="27" spans="1:5" ht="15.5" x14ac:dyDescent="0.35">
      <c r="A27" s="123" t="s">
        <v>181</v>
      </c>
      <c r="B27" s="17">
        <f t="shared" si="1"/>
        <v>1</v>
      </c>
      <c r="C27" s="144">
        <v>0</v>
      </c>
      <c r="D27" s="144">
        <v>0</v>
      </c>
      <c r="E27" s="144">
        <v>1</v>
      </c>
    </row>
    <row r="28" spans="1:5" ht="15.5" x14ac:dyDescent="0.35">
      <c r="A28" s="123" t="s">
        <v>137</v>
      </c>
      <c r="B28" s="17">
        <f t="shared" si="1"/>
        <v>1</v>
      </c>
      <c r="C28" s="144">
        <v>0</v>
      </c>
      <c r="D28" s="144">
        <v>0</v>
      </c>
      <c r="E28" s="144">
        <v>1</v>
      </c>
    </row>
    <row r="29" spans="1:5" ht="15.5" x14ac:dyDescent="0.35">
      <c r="A29" s="123" t="s">
        <v>139</v>
      </c>
      <c r="B29" s="17">
        <f t="shared" si="1"/>
        <v>1</v>
      </c>
      <c r="C29" s="144">
        <v>0</v>
      </c>
      <c r="D29" s="144">
        <v>0</v>
      </c>
      <c r="E29" s="144">
        <v>1</v>
      </c>
    </row>
    <row r="30" spans="1:5" ht="15.5" x14ac:dyDescent="0.35">
      <c r="A30" s="123" t="s">
        <v>182</v>
      </c>
      <c r="B30" s="17">
        <f t="shared" si="1"/>
        <v>1</v>
      </c>
      <c r="C30" s="144">
        <v>0</v>
      </c>
      <c r="D30" s="144">
        <v>0</v>
      </c>
      <c r="E30" s="144">
        <v>1</v>
      </c>
    </row>
    <row r="31" spans="1:5" ht="15.5" x14ac:dyDescent="0.35">
      <c r="A31" s="123" t="s">
        <v>183</v>
      </c>
      <c r="B31" s="17">
        <f t="shared" si="1"/>
        <v>1</v>
      </c>
      <c r="C31" s="144">
        <v>0</v>
      </c>
      <c r="D31" s="144">
        <v>0</v>
      </c>
      <c r="E31" s="144">
        <v>1</v>
      </c>
    </row>
    <row r="32" spans="1:5" ht="15.5" x14ac:dyDescent="0.35">
      <c r="A32" s="123" t="s">
        <v>157</v>
      </c>
      <c r="B32" s="17">
        <f t="shared" si="1"/>
        <v>1</v>
      </c>
      <c r="C32" s="144">
        <v>0</v>
      </c>
      <c r="D32" s="144">
        <v>0</v>
      </c>
      <c r="E32" s="144">
        <v>1</v>
      </c>
    </row>
    <row r="33" spans="1:5" ht="15.5" x14ac:dyDescent="0.35">
      <c r="A33" s="124"/>
      <c r="B33" s="145"/>
      <c r="C33" s="146"/>
      <c r="D33" s="124"/>
      <c r="E33" s="124"/>
    </row>
    <row r="34" spans="1:5" ht="15.5" x14ac:dyDescent="0.35">
      <c r="A34" s="200" t="s">
        <v>174</v>
      </c>
      <c r="B34" s="200"/>
      <c r="C34" s="200"/>
      <c r="D34" s="200"/>
      <c r="E34" s="109"/>
    </row>
  </sheetData>
  <mergeCells count="8">
    <mergeCell ref="A34:D34"/>
    <mergeCell ref="A3:E3"/>
    <mergeCell ref="A4:E4"/>
    <mergeCell ref="A5:E5"/>
    <mergeCell ref="A6:E6"/>
    <mergeCell ref="A8:A9"/>
    <mergeCell ref="B8:B9"/>
    <mergeCell ref="C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Segura Herrera</dc:creator>
  <cp:keywords/>
  <dc:description/>
  <cp:lastModifiedBy>María Gómez Rodríguez</cp:lastModifiedBy>
  <cp:revision/>
  <dcterms:created xsi:type="dcterms:W3CDTF">2025-03-14T20:28:04Z</dcterms:created>
  <dcterms:modified xsi:type="dcterms:W3CDTF">2025-08-19T15:34:26Z</dcterms:modified>
  <cp:category/>
  <cp:contentStatus/>
</cp:coreProperties>
</file>